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<sst xmlns="http://schemas.openxmlformats.org/spreadsheetml/2006/main" count="52" uniqueCount="51">
  <si>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河南省2016年农业综合开发第一批土地治理项目任务和投资一览表</t>
  </si>
  <si>
    <t>单位：万元</t>
  </si>
  <si>
    <t>项目实施县(市、区)</t>
  </si>
  <si>
    <t>任务量</t>
  </si>
  <si>
    <t>投资</t>
  </si>
  <si>
    <t>主要建设内容</t>
  </si>
  <si>
    <t>高标准农田建设项目</t>
  </si>
  <si>
    <t>投资总额</t>
  </si>
  <si>
    <t>财政资金</t>
  </si>
  <si>
    <t>自筹资金</t>
  </si>
  <si>
    <t>水利措施</t>
  </si>
  <si>
    <t>农业措施和田间道路</t>
  </si>
  <si>
    <t>林业措施</t>
  </si>
  <si>
    <t>科技措施</t>
  </si>
  <si>
    <r>
      <t>项目个数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个</t>
    </r>
    <r>
      <rPr>
        <sz val="9"/>
        <rFont val="Times New Roman"/>
        <family val="1"/>
      </rPr>
      <t>)</t>
    </r>
  </si>
  <si>
    <r>
      <t>治理面积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万亩</t>
    </r>
    <r>
      <rPr>
        <sz val="9"/>
        <rFont val="Times New Roman"/>
        <family val="1"/>
      </rPr>
      <t>)</t>
    </r>
  </si>
  <si>
    <t>其中：提质项目个数（个）</t>
  </si>
  <si>
    <t>其中：提质治理面积(万亩)</t>
  </si>
  <si>
    <t>合计</t>
  </si>
  <si>
    <t>中央财政资金</t>
  </si>
  <si>
    <t>地方财政资金</t>
  </si>
  <si>
    <t>小计</t>
  </si>
  <si>
    <r>
      <t>其中</t>
    </r>
    <r>
      <rPr>
        <sz val="9"/>
        <rFont val="Times New Roman"/>
        <family val="1"/>
      </rPr>
      <t>:</t>
    </r>
    <r>
      <rPr>
        <sz val="9"/>
        <rFont val="宋体"/>
        <family val="0"/>
      </rPr>
      <t>投工投劳折资</t>
    </r>
  </si>
  <si>
    <r>
      <t>拦河坝</t>
    </r>
    <r>
      <rPr>
        <sz val="9"/>
        <rFont val="Times New Roman"/>
        <family val="1"/>
      </rPr>
      <t>(</t>
    </r>
    <r>
      <rPr>
        <sz val="9"/>
        <rFont val="宋体"/>
        <family val="0"/>
      </rPr>
      <t>座</t>
    </r>
    <r>
      <rPr>
        <sz val="9"/>
        <rFont val="Times New Roman"/>
        <family val="1"/>
      </rPr>
      <t>)</t>
    </r>
  </si>
  <si>
    <t>排灌站(座)</t>
  </si>
  <si>
    <r>
      <t>新打机电井</t>
    </r>
    <r>
      <rPr>
        <sz val="9"/>
        <rFont val="Times New Roman"/>
        <family val="1"/>
      </rPr>
      <t>(</t>
    </r>
    <r>
      <rPr>
        <sz val="9"/>
        <rFont val="宋体"/>
        <family val="0"/>
      </rPr>
      <t>眼</t>
    </r>
    <r>
      <rPr>
        <sz val="9"/>
        <rFont val="Times New Roman"/>
        <family val="1"/>
      </rPr>
      <t>)</t>
    </r>
  </si>
  <si>
    <r>
      <t>修复配套机电井</t>
    </r>
    <r>
      <rPr>
        <sz val="9"/>
        <rFont val="Times New Roman"/>
        <family val="1"/>
      </rPr>
      <t>(</t>
    </r>
    <r>
      <rPr>
        <sz val="9"/>
        <rFont val="宋体"/>
        <family val="0"/>
      </rPr>
      <t>眼</t>
    </r>
    <r>
      <rPr>
        <sz val="9"/>
        <rFont val="Times New Roman"/>
        <family val="1"/>
      </rPr>
      <t>)</t>
    </r>
  </si>
  <si>
    <r>
      <t>输变电线路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公里</t>
    </r>
    <r>
      <rPr>
        <sz val="9"/>
        <rFont val="Times New Roman"/>
        <family val="1"/>
      </rPr>
      <t>)</t>
    </r>
  </si>
  <si>
    <r>
      <t>开挖疏浚渠道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公里</t>
    </r>
    <r>
      <rPr>
        <sz val="9"/>
        <rFont val="Times New Roman"/>
        <family val="1"/>
      </rPr>
      <t>)</t>
    </r>
  </si>
  <si>
    <r>
      <t>衬砌渠道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公里</t>
    </r>
    <r>
      <rPr>
        <sz val="9"/>
        <rFont val="Times New Roman"/>
        <family val="1"/>
      </rPr>
      <t>)</t>
    </r>
  </si>
  <si>
    <r>
      <t>埋设管道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公里</t>
    </r>
    <r>
      <rPr>
        <sz val="9"/>
        <rFont val="Times New Roman"/>
        <family val="1"/>
      </rPr>
      <t>)</t>
    </r>
  </si>
  <si>
    <r>
      <t>渠系建筑物</t>
    </r>
    <r>
      <rPr>
        <sz val="9"/>
        <rFont val="Times New Roman"/>
        <family val="1"/>
      </rPr>
      <t>(</t>
    </r>
    <r>
      <rPr>
        <sz val="9"/>
        <rFont val="宋体"/>
        <family val="0"/>
      </rPr>
      <t>座</t>
    </r>
    <r>
      <rPr>
        <sz val="9"/>
        <rFont val="Times New Roman"/>
        <family val="1"/>
      </rPr>
      <t>)</t>
    </r>
  </si>
  <si>
    <r>
      <t>小型畜排水工程</t>
    </r>
    <r>
      <rPr>
        <sz val="9"/>
        <rFont val="Times New Roman"/>
        <family val="1"/>
      </rPr>
      <t>(</t>
    </r>
    <r>
      <rPr>
        <sz val="9"/>
        <rFont val="宋体"/>
        <family val="0"/>
      </rPr>
      <t>座</t>
    </r>
    <r>
      <rPr>
        <sz val="9"/>
        <rFont val="Times New Roman"/>
        <family val="1"/>
      </rPr>
      <t>)</t>
    </r>
  </si>
  <si>
    <t>改良土壤(万亩)</t>
  </si>
  <si>
    <t>田间道路(公里)</t>
  </si>
  <si>
    <t>造林(万亩)</t>
  </si>
  <si>
    <t>技术培训(人次)</t>
  </si>
  <si>
    <t>示范推广(万亩)</t>
  </si>
  <si>
    <t>省级</t>
  </si>
  <si>
    <t>地级</t>
  </si>
  <si>
    <t>机耕路</t>
  </si>
  <si>
    <t>干道</t>
  </si>
  <si>
    <t>其中:硬化干道</t>
  </si>
  <si>
    <t>支路</t>
  </si>
  <si>
    <t>平顶山市</t>
  </si>
  <si>
    <t>宝丰县</t>
  </si>
  <si>
    <t>叶县</t>
  </si>
  <si>
    <t>鲁山县</t>
  </si>
  <si>
    <t>舞钢市</t>
  </si>
  <si>
    <t>其中：郏县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</si>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</sst>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2"/>
      <name val="仿宋_GB2312"/>
      <family val="3"/>
    </font>
    <font>
      <b/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workbookViewId="0" topLeftCell="A1">
      <selection activeCell="A1" sqref="A1:AB1"/>
    </sheetView>
  </sheetViews>
  <sheetFormatPr defaultColWidth="9.00390625" defaultRowHeight="14.25"/>
  <cols>
    <col min="1" max="1" width="9.00390625" style="0" customWidth="1"/>
    <col min="2" max="2" width="3.25390625" style="0" customWidth="1"/>
    <col min="3" max="3" width="5.25390625" style="0" customWidth="1"/>
    <col min="4" max="4" width="4.75390625" style="0" customWidth="1"/>
    <col min="5" max="5" width="5.125" style="0" customWidth="1"/>
    <col min="6" max="6" width="5.625" style="0" customWidth="1"/>
    <col min="7" max="7" width="5.75390625" style="0" customWidth="1"/>
    <col min="8" max="8" width="6.25390625" style="0" customWidth="1"/>
    <col min="9" max="9" width="5.25390625" style="0" customWidth="1"/>
    <col min="10" max="10" width="6.625" style="0" customWidth="1"/>
    <col min="11" max="11" width="4.75390625" style="0" customWidth="1"/>
    <col min="12" max="12" width="3.75390625" style="0" customWidth="1"/>
    <col min="13" max="13" width="4.50390625" style="0" customWidth="1"/>
    <col min="14" max="14" width="3.00390625" style="0" customWidth="1"/>
    <col min="15" max="15" width="3.625" style="0" customWidth="1"/>
    <col min="16" max="16" width="6.125" style="0" customWidth="1"/>
    <col min="17" max="17" width="6.875" style="0" customWidth="1"/>
    <col min="18" max="18" width="7.375" style="0" customWidth="1"/>
    <col min="19" max="19" width="5.875" style="0" customWidth="1"/>
    <col min="20" max="20" width="5.00390625" style="0" customWidth="1"/>
    <col min="21" max="21" width="7.25390625" style="0" customWidth="1"/>
    <col min="22" max="22" width="5.50390625" style="0" customWidth="1"/>
    <col min="23" max="24" width="3.875" style="0" customWidth="1"/>
    <col min="25" max="25" width="4.125" style="0" customWidth="1"/>
    <col min="26" max="26" width="6.00390625" style="0" customWidth="1"/>
    <col min="27" max="27" width="7.25390625" style="0" customWidth="1"/>
    <col min="28" max="28" width="5.125" style="0" customWidth="1"/>
    <col min="29" max="29" width="7.00390625" style="0" customWidth="1"/>
    <col min="30" max="30" width="4.875" style="0" customWidth="1"/>
    <col min="31" max="31" width="6.25390625" style="0" customWidth="1"/>
  </cols>
  <sheetData>
    <row r="1" spans="1:28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30:31" ht="32.25" customHeight="1">
      <c r="AD2" s="15" t="s">
        <v>1</v>
      </c>
      <c r="AE2" s="15"/>
    </row>
    <row r="3" spans="1:31" ht="21" customHeight="1">
      <c r="A3" s="2" t="s">
        <v>2</v>
      </c>
      <c r="B3" s="2" t="s">
        <v>3</v>
      </c>
      <c r="C3" s="2"/>
      <c r="D3" s="2"/>
      <c r="E3" s="2"/>
      <c r="F3" s="2" t="s">
        <v>4</v>
      </c>
      <c r="G3" s="2"/>
      <c r="H3" s="2"/>
      <c r="I3" s="2"/>
      <c r="J3" s="2"/>
      <c r="K3" s="2"/>
      <c r="L3" s="2"/>
      <c r="M3" s="2"/>
      <c r="N3" s="2" t="s">
        <v>5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33.75" customHeight="1">
      <c r="A4" s="2"/>
      <c r="B4" s="3" t="s">
        <v>6</v>
      </c>
      <c r="C4" s="3"/>
      <c r="D4" s="3"/>
      <c r="E4" s="3"/>
      <c r="F4" s="3" t="s">
        <v>7</v>
      </c>
      <c r="G4" s="3" t="s">
        <v>8</v>
      </c>
      <c r="H4" s="3"/>
      <c r="I4" s="3"/>
      <c r="J4" s="3"/>
      <c r="K4" s="3"/>
      <c r="L4" s="3" t="s">
        <v>9</v>
      </c>
      <c r="M4" s="3"/>
      <c r="N4" s="3" t="s">
        <v>10</v>
      </c>
      <c r="O4" s="3"/>
      <c r="P4" s="3"/>
      <c r="Q4" s="3"/>
      <c r="R4" s="3"/>
      <c r="S4" s="3"/>
      <c r="T4" s="3"/>
      <c r="U4" s="3"/>
      <c r="V4" s="3"/>
      <c r="W4" s="3"/>
      <c r="X4" s="3" t="s">
        <v>11</v>
      </c>
      <c r="Y4" s="3"/>
      <c r="Z4" s="3"/>
      <c r="AA4" s="3"/>
      <c r="AB4" s="3"/>
      <c r="AC4" s="16" t="s">
        <v>12</v>
      </c>
      <c r="AD4" s="3" t="s">
        <v>13</v>
      </c>
      <c r="AE4" s="3"/>
    </row>
    <row r="5" spans="1:31" ht="49.5" customHeight="1">
      <c r="A5" s="2"/>
      <c r="B5" s="3" t="s">
        <v>14</v>
      </c>
      <c r="C5" s="3" t="s">
        <v>15</v>
      </c>
      <c r="D5" s="4" t="s">
        <v>16</v>
      </c>
      <c r="E5" s="4" t="s">
        <v>17</v>
      </c>
      <c r="F5" s="3"/>
      <c r="G5" s="3" t="s">
        <v>18</v>
      </c>
      <c r="H5" s="3" t="s">
        <v>19</v>
      </c>
      <c r="I5" s="3" t="s">
        <v>20</v>
      </c>
      <c r="J5" s="3"/>
      <c r="K5" s="3"/>
      <c r="L5" s="3" t="s">
        <v>21</v>
      </c>
      <c r="M5" s="3" t="s">
        <v>22</v>
      </c>
      <c r="N5" s="3" t="s">
        <v>23</v>
      </c>
      <c r="O5" s="3" t="s">
        <v>24</v>
      </c>
      <c r="P5" s="3" t="s">
        <v>25</v>
      </c>
      <c r="Q5" s="3" t="s">
        <v>26</v>
      </c>
      <c r="R5" s="3" t="s">
        <v>27</v>
      </c>
      <c r="S5" s="3" t="s">
        <v>28</v>
      </c>
      <c r="T5" s="3" t="s">
        <v>29</v>
      </c>
      <c r="U5" s="3" t="s">
        <v>30</v>
      </c>
      <c r="V5" s="3" t="s">
        <v>31</v>
      </c>
      <c r="W5" s="3" t="s">
        <v>32</v>
      </c>
      <c r="X5" s="3" t="s">
        <v>33</v>
      </c>
      <c r="Y5" s="17" t="s">
        <v>34</v>
      </c>
      <c r="Z5" s="18"/>
      <c r="AA5" s="18"/>
      <c r="AB5" s="19"/>
      <c r="AC5" s="3" t="s">
        <v>35</v>
      </c>
      <c r="AD5" s="3" t="s">
        <v>36</v>
      </c>
      <c r="AE5" s="3" t="s">
        <v>37</v>
      </c>
    </row>
    <row r="6" spans="1:31" ht="35.25" customHeight="1">
      <c r="A6" s="2"/>
      <c r="B6" s="3"/>
      <c r="C6" s="3"/>
      <c r="D6" s="5"/>
      <c r="E6" s="5"/>
      <c r="F6" s="3"/>
      <c r="G6" s="3"/>
      <c r="H6" s="3"/>
      <c r="I6" s="3" t="s">
        <v>21</v>
      </c>
      <c r="J6" s="3" t="s">
        <v>38</v>
      </c>
      <c r="K6" s="3" t="s">
        <v>39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s">
        <v>40</v>
      </c>
      <c r="Z6" s="3" t="s">
        <v>41</v>
      </c>
      <c r="AA6" s="20" t="s">
        <v>42</v>
      </c>
      <c r="AB6" s="21" t="s">
        <v>43</v>
      </c>
      <c r="AC6" s="3"/>
      <c r="AD6" s="3"/>
      <c r="AE6" s="3"/>
    </row>
    <row r="7" spans="1:31" ht="39" customHeight="1">
      <c r="A7" s="6" t="s">
        <v>44</v>
      </c>
      <c r="B7" s="7">
        <f>SUM(B8:B12)</f>
        <v>6</v>
      </c>
      <c r="C7" s="8">
        <f aca="true" t="shared" si="0" ref="C7:H7">SUM(C8:C12)</f>
        <v>5</v>
      </c>
      <c r="D7" s="7">
        <f t="shared" si="0"/>
        <v>2</v>
      </c>
      <c r="E7" s="8">
        <f t="shared" si="0"/>
        <v>1.5</v>
      </c>
      <c r="F7" s="7">
        <f aca="true" t="shared" si="1" ref="F7:F12">G7+L7</f>
        <v>6203</v>
      </c>
      <c r="G7" s="7">
        <f aca="true" t="shared" si="2" ref="G7:G12">H7+I7</f>
        <v>6203</v>
      </c>
      <c r="H7" s="7">
        <f t="shared" si="0"/>
        <v>4482</v>
      </c>
      <c r="I7" s="7">
        <f aca="true" t="shared" si="3" ref="I7:I12">J7+K7</f>
        <v>1721</v>
      </c>
      <c r="J7" s="9">
        <f>SUM(J8:J12)</f>
        <v>1528</v>
      </c>
      <c r="K7" s="7">
        <f>SUM(K8:K12)</f>
        <v>193</v>
      </c>
      <c r="L7" s="7"/>
      <c r="M7" s="7"/>
      <c r="N7" s="7"/>
      <c r="O7" s="7"/>
      <c r="P7" s="7">
        <f aca="true" t="shared" si="4" ref="P7:V7">SUM(P8:P12)</f>
        <v>557</v>
      </c>
      <c r="Q7" s="7">
        <f t="shared" si="4"/>
        <v>1</v>
      </c>
      <c r="R7" s="8">
        <f t="shared" si="4"/>
        <v>266.42</v>
      </c>
      <c r="S7" s="8">
        <f t="shared" si="4"/>
        <v>50.85</v>
      </c>
      <c r="T7" s="8"/>
      <c r="U7" s="8">
        <f t="shared" si="4"/>
        <v>196.45</v>
      </c>
      <c r="V7" s="13">
        <f t="shared" si="4"/>
        <v>340</v>
      </c>
      <c r="W7" s="8"/>
      <c r="X7" s="8"/>
      <c r="Y7" s="8"/>
      <c r="Z7" s="8">
        <f aca="true" t="shared" si="5" ref="Z7:AB7">SUM(Z8:Z12)</f>
        <v>54.27</v>
      </c>
      <c r="AA7" s="8">
        <f t="shared" si="5"/>
        <v>54.27</v>
      </c>
      <c r="AB7" s="8">
        <f t="shared" si="5"/>
        <v>6.83</v>
      </c>
      <c r="AC7" s="8">
        <f aca="true" t="shared" si="6" ref="AC7:AE7">SUM(AC8:AC12)</f>
        <v>0.07</v>
      </c>
      <c r="AD7" s="8"/>
      <c r="AE7" s="8">
        <f t="shared" si="6"/>
        <v>1.9</v>
      </c>
    </row>
    <row r="8" spans="1:31" ht="27" customHeight="1">
      <c r="A8" s="6" t="s">
        <v>45</v>
      </c>
      <c r="B8" s="7">
        <v>1</v>
      </c>
      <c r="C8" s="8">
        <v>0.7</v>
      </c>
      <c r="D8" s="7"/>
      <c r="E8" s="8"/>
      <c r="F8" s="7">
        <f t="shared" si="1"/>
        <v>922</v>
      </c>
      <c r="G8" s="7">
        <f t="shared" si="2"/>
        <v>922</v>
      </c>
      <c r="H8" s="9">
        <v>669</v>
      </c>
      <c r="I8" s="7">
        <f t="shared" si="3"/>
        <v>253</v>
      </c>
      <c r="J8" s="9">
        <v>216</v>
      </c>
      <c r="K8" s="9">
        <v>37</v>
      </c>
      <c r="L8" s="7"/>
      <c r="M8" s="9"/>
      <c r="N8" s="9"/>
      <c r="O8" s="9"/>
      <c r="P8" s="9">
        <v>67</v>
      </c>
      <c r="Q8" s="9"/>
      <c r="R8" s="14">
        <v>34.96</v>
      </c>
      <c r="S8" s="14">
        <v>7.25</v>
      </c>
      <c r="T8" s="14"/>
      <c r="U8" s="14">
        <v>25.16</v>
      </c>
      <c r="V8" s="9">
        <v>45</v>
      </c>
      <c r="W8" s="14"/>
      <c r="X8" s="14"/>
      <c r="Y8" s="14"/>
      <c r="Z8" s="14">
        <v>7.04</v>
      </c>
      <c r="AA8" s="14">
        <v>7.04</v>
      </c>
      <c r="AB8" s="14"/>
      <c r="AC8" s="14">
        <v>0.01</v>
      </c>
      <c r="AD8" s="14"/>
      <c r="AE8" s="14"/>
    </row>
    <row r="9" spans="1:31" ht="27" customHeight="1">
      <c r="A9" s="6" t="s">
        <v>46</v>
      </c>
      <c r="B9" s="7">
        <v>2</v>
      </c>
      <c r="C9" s="8">
        <v>2</v>
      </c>
      <c r="D9" s="7">
        <v>1</v>
      </c>
      <c r="E9" s="8">
        <v>1</v>
      </c>
      <c r="F9" s="7">
        <f t="shared" si="1"/>
        <v>2371</v>
      </c>
      <c r="G9" s="7">
        <f t="shared" si="2"/>
        <v>2371</v>
      </c>
      <c r="H9" s="9">
        <v>1712</v>
      </c>
      <c r="I9" s="7">
        <f t="shared" si="3"/>
        <v>659</v>
      </c>
      <c r="J9" s="9">
        <v>563</v>
      </c>
      <c r="K9" s="9">
        <v>96</v>
      </c>
      <c r="L9" s="7"/>
      <c r="M9" s="9"/>
      <c r="N9" s="9"/>
      <c r="O9" s="9"/>
      <c r="P9" s="9">
        <v>222</v>
      </c>
      <c r="Q9" s="9"/>
      <c r="R9" s="14">
        <v>111</v>
      </c>
      <c r="S9" s="14">
        <v>22</v>
      </c>
      <c r="T9" s="14"/>
      <c r="U9" s="14">
        <v>75.16</v>
      </c>
      <c r="V9" s="9">
        <v>111</v>
      </c>
      <c r="W9" s="14"/>
      <c r="X9" s="14"/>
      <c r="Y9" s="14"/>
      <c r="Z9" s="14">
        <v>15.15</v>
      </c>
      <c r="AA9" s="14">
        <v>15.15</v>
      </c>
      <c r="AB9" s="14">
        <v>6.83</v>
      </c>
      <c r="AC9" s="14">
        <v>0.02</v>
      </c>
      <c r="AD9" s="14"/>
      <c r="AE9" s="14">
        <v>0.5</v>
      </c>
    </row>
    <row r="10" spans="1:31" ht="27" customHeight="1">
      <c r="A10" s="6" t="s">
        <v>47</v>
      </c>
      <c r="B10" s="7">
        <v>1</v>
      </c>
      <c r="C10" s="8">
        <v>0.7</v>
      </c>
      <c r="D10" s="7"/>
      <c r="E10" s="8"/>
      <c r="F10" s="7">
        <f t="shared" si="1"/>
        <v>930</v>
      </c>
      <c r="G10" s="7">
        <f t="shared" si="2"/>
        <v>930</v>
      </c>
      <c r="H10" s="9">
        <v>674</v>
      </c>
      <c r="I10" s="7">
        <f t="shared" si="3"/>
        <v>256</v>
      </c>
      <c r="J10" s="9">
        <v>218</v>
      </c>
      <c r="K10" s="9">
        <v>38</v>
      </c>
      <c r="L10" s="7"/>
      <c r="M10" s="9"/>
      <c r="N10" s="9"/>
      <c r="O10" s="9"/>
      <c r="P10" s="9">
        <v>70</v>
      </c>
      <c r="Q10" s="9"/>
      <c r="R10" s="14">
        <v>27.56</v>
      </c>
      <c r="S10" s="14">
        <v>7</v>
      </c>
      <c r="T10" s="14"/>
      <c r="U10" s="14">
        <v>22.54</v>
      </c>
      <c r="V10" s="9">
        <v>58</v>
      </c>
      <c r="W10" s="14"/>
      <c r="X10" s="14"/>
      <c r="Y10" s="14"/>
      <c r="Z10" s="14">
        <v>8.38</v>
      </c>
      <c r="AA10" s="14">
        <v>8.38</v>
      </c>
      <c r="AB10" s="14"/>
      <c r="AC10" s="14">
        <v>0.01</v>
      </c>
      <c r="AD10" s="14"/>
      <c r="AE10" s="14">
        <v>0.5</v>
      </c>
    </row>
    <row r="11" spans="1:31" ht="27" customHeight="1">
      <c r="A11" s="6" t="s">
        <v>48</v>
      </c>
      <c r="B11" s="7">
        <v>1</v>
      </c>
      <c r="C11" s="8">
        <v>0.5</v>
      </c>
      <c r="D11" s="7">
        <v>1</v>
      </c>
      <c r="E11" s="8">
        <v>0.5</v>
      </c>
      <c r="F11" s="7">
        <f t="shared" si="1"/>
        <v>548</v>
      </c>
      <c r="G11" s="7">
        <f t="shared" si="2"/>
        <v>548</v>
      </c>
      <c r="H11" s="9">
        <v>391</v>
      </c>
      <c r="I11" s="7">
        <f t="shared" si="3"/>
        <v>157</v>
      </c>
      <c r="J11" s="9">
        <v>135</v>
      </c>
      <c r="K11" s="9">
        <v>22</v>
      </c>
      <c r="L11" s="7"/>
      <c r="M11" s="7"/>
      <c r="N11" s="9"/>
      <c r="O11" s="9"/>
      <c r="P11" s="9">
        <v>48</v>
      </c>
      <c r="Q11" s="9">
        <v>1</v>
      </c>
      <c r="R11" s="14">
        <v>15.54</v>
      </c>
      <c r="S11" s="14">
        <v>14.6</v>
      </c>
      <c r="T11" s="14"/>
      <c r="U11" s="14">
        <v>16.6</v>
      </c>
      <c r="V11" s="9">
        <v>26</v>
      </c>
      <c r="W11" s="14"/>
      <c r="X11" s="14"/>
      <c r="Y11" s="14"/>
      <c r="Z11" s="14">
        <v>4.2</v>
      </c>
      <c r="AA11" s="14">
        <v>4.2</v>
      </c>
      <c r="AB11" s="14"/>
      <c r="AC11" s="14">
        <v>0.01</v>
      </c>
      <c r="AD11" s="14"/>
      <c r="AE11" s="14">
        <v>0.5</v>
      </c>
    </row>
    <row r="12" spans="1:31" ht="30" customHeight="1">
      <c r="A12" s="6" t="s">
        <v>49</v>
      </c>
      <c r="B12" s="7">
        <v>1</v>
      </c>
      <c r="C12" s="8">
        <v>1.1</v>
      </c>
      <c r="D12" s="7"/>
      <c r="E12" s="7"/>
      <c r="F12" s="7">
        <f t="shared" si="1"/>
        <v>1432</v>
      </c>
      <c r="G12" s="7">
        <f t="shared" si="2"/>
        <v>1432</v>
      </c>
      <c r="H12" s="7">
        <v>1036</v>
      </c>
      <c r="I12" s="7">
        <f t="shared" si="3"/>
        <v>396</v>
      </c>
      <c r="J12" s="9">
        <v>396</v>
      </c>
      <c r="K12" s="7"/>
      <c r="L12" s="7"/>
      <c r="M12" s="12"/>
      <c r="N12" s="7"/>
      <c r="O12" s="7"/>
      <c r="P12" s="7">
        <v>150</v>
      </c>
      <c r="Q12" s="7"/>
      <c r="R12" s="8">
        <v>77.36</v>
      </c>
      <c r="S12" s="8"/>
      <c r="T12" s="8"/>
      <c r="U12" s="8">
        <v>56.99</v>
      </c>
      <c r="V12" s="13">
        <v>100</v>
      </c>
      <c r="W12" s="8"/>
      <c r="X12" s="8"/>
      <c r="Y12" s="8"/>
      <c r="Z12" s="8">
        <v>19.5</v>
      </c>
      <c r="AA12" s="8">
        <v>19.5</v>
      </c>
      <c r="AB12" s="8"/>
      <c r="AC12" s="8">
        <v>0.02</v>
      </c>
      <c r="AD12" s="8"/>
      <c r="AE12" s="8">
        <v>0.4</v>
      </c>
    </row>
    <row r="13" spans="1:2" ht="14.25">
      <c r="A13" s="10" t="s">
        <v>50</v>
      </c>
      <c r="B13" s="11"/>
    </row>
  </sheetData>
  <sheetProtection/>
  <mergeCells count="37">
    <mergeCell ref="A1:AB1"/>
    <mergeCell ref="AD2:AE2"/>
    <mergeCell ref="B3:E3"/>
    <mergeCell ref="F3:M3"/>
    <mergeCell ref="N3:AE3"/>
    <mergeCell ref="B4:E4"/>
    <mergeCell ref="G4:K4"/>
    <mergeCell ref="L4:M4"/>
    <mergeCell ref="N4:W4"/>
    <mergeCell ref="X4:AB4"/>
    <mergeCell ref="AD4:AE4"/>
    <mergeCell ref="I5:K5"/>
    <mergeCell ref="Y5:AB5"/>
    <mergeCell ref="A3:A6"/>
    <mergeCell ref="B5:B6"/>
    <mergeCell ref="C5:C6"/>
    <mergeCell ref="D5:D6"/>
    <mergeCell ref="E5:E6"/>
    <mergeCell ref="F4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C5:AC6"/>
    <mergeCell ref="AD5:AD6"/>
    <mergeCell ref="AE5:AE6"/>
  </mergeCells>
  <printOptions/>
  <pageMargins left="0.75" right="0.75" top="1" bottom="1" header="0.5" footer="0.5"/>
  <pageSetup horizontalDpi="300" verticalDpi="3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0" sqref="F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2014-04-04T03:53:21Z</cp:lastPrinted>
  <dcterms:created xsi:type="dcterms:W3CDTF">2014-04-04T02:43:26Z</dcterms:created>
  <dcterms:modified xsi:type="dcterms:W3CDTF">2016-10-23T01:54:58Z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