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60" windowWidth="20610" windowHeight="11640" activeTab="0"/>
  </bookViews>
  <sheets>
    <sheet name="1部门预算收支总表" sheetId="1" r:id="rId1"/>
    <sheet name="2部门收入总体情况表" sheetId="2" r:id="rId2"/>
    <sheet name="3支出情况表" sheetId="3" r:id="rId3"/>
    <sheet name="4财政拨款收支总表" sheetId="4" r:id="rId4"/>
    <sheet name="5一般公共预算支出情况表" sheetId="5" r:id="rId5"/>
    <sheet name="6支出经济分类汇总表" sheetId="6" r:id="rId6"/>
    <sheet name="7一般公共预算“三公”经费支出表" sheetId="7" r:id="rId7"/>
    <sheet name="8政府性基金支出情况表" sheetId="8" r:id="rId8"/>
    <sheet name="9国有资本经营预算情况表" sheetId="9" r:id="rId9"/>
    <sheet name="10政府采购情况表" sheetId="10" r:id="rId10"/>
  </sheets>
  <definedNames>
    <definedName name="_xlnm.Print_Area" localSheetId="9">'10政府采购情况表'!$A$1:$J$7</definedName>
    <definedName name="_xlnm.Print_Area" localSheetId="1">'2部门收入总体情况表'!$A$1:$O$13</definedName>
    <definedName name="_xlnm.Print_Area" localSheetId="2">'3支出情况表'!$A$1:$N$13</definedName>
    <definedName name="_xlnm.Print_Area" localSheetId="4">'5一般公共预算支出情况表'!$A$1:$M$12</definedName>
    <definedName name="_xlnm.Print_Area" localSheetId="5">'6支出经济分类汇总表'!$A$1:$O$24</definedName>
    <definedName name="_xlnm.Print_Area" localSheetId="7">'8政府性基金支出情况表'!$A$1:$N$5</definedName>
    <definedName name="_xlnm.Print_Area" localSheetId="8">'9国有资本经营预算情况表'!$A$1:$O$9</definedName>
    <definedName name="_xlnm.Print_Titles" localSheetId="9">'10政府采购情况表'!$1:$6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  <definedName name="_xlnm.Print_Titles" localSheetId="8">'9国有资本经营预算情况表'!$1:$5</definedName>
  </definedNames>
  <calcPr fullCalcOnLoad="1"/>
</workbook>
</file>

<file path=xl/sharedStrings.xml><?xml version="1.0" encoding="utf-8"?>
<sst xmlns="http://schemas.openxmlformats.org/spreadsheetml/2006/main" count="449" uniqueCount="203">
  <si>
    <t>预算01表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</si>
  <si>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</si>
  <si>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</si>
  <si>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</si>
  <si>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</si>
  <si>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</si>
  <si>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</si>
  <si>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</si>
  <si>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</si>
  <si>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</si>
  <si>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</si>
  <si>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</si>
  <si>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</si>
  <si>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</si>
  <si>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</si>
  <si>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</si>
  <si>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</si>
  <si>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</si>
  <si>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</si>
  <si>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</si>
  <si>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2、商品服务支出</t>
  </si>
  <si>
    <t>专项收入</t>
  </si>
  <si>
    <t>3、对个人和家庭的补助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</si>
  <si>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</si>
  <si>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</si>
  <si>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</si>
  <si>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</si>
  <si>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</si>
  <si>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</si>
  <si>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</si>
  <si>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</si>
  <si>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</si>
  <si>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</si>
  <si>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</si>
  <si>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收  入  合  计</t>
  </si>
  <si>
    <t>支 出 合 计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</si>
  <si>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</si>
  <si>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</si>
  <si>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</si>
  <si>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</si>
  <si>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</si>
  <si>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</si>
  <si>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</si>
  <si>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</si>
  <si>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国有资产资源有偿使用收入</t>
  </si>
  <si>
    <t>预算08表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</si>
  <si>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</si>
  <si>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</si>
  <si>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</si>
  <si>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</si>
  <si>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</si>
  <si>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</si>
  <si>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</si>
  <si>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收            入</t>
  </si>
  <si>
    <t>项                    目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</si>
  <si>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</si>
  <si>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</si>
  <si>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</si>
  <si>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</si>
  <si>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</si>
  <si>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</si>
  <si>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</si>
  <si>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</si>
  <si>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</si>
  <si>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</si>
  <si>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</si>
  <si>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</si>
  <si>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</si>
  <si>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</si>
  <si>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</si>
  <si>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</si>
  <si>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</si>
  <si>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</si>
  <si>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</si>
  <si>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</si>
  <si>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</si>
  <si>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</si>
  <si>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</si>
  <si>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</si>
  <si>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</si>
  <si>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</si>
  <si>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</si>
  <si>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</si>
  <si>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预算06表</t>
  </si>
  <si>
    <t>科目名称</t>
  </si>
  <si>
    <t>**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</si>
  <si>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</si>
  <si>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</si>
  <si>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</si>
  <si>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</si>
  <si>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</si>
  <si>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</si>
  <si>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</si>
  <si>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</si>
  <si>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资本性支出</t>
  </si>
  <si>
    <t>403</t>
  </si>
  <si>
    <t>平顶山市城乡规划局</t>
  </si>
  <si>
    <t>208</t>
  </si>
  <si>
    <t>05</t>
  </si>
  <si>
    <t xml:space="preserve">  </t>
  </si>
  <si>
    <t xml:space="preserve">  机关事业单位基本养老保险缴费支出</t>
  </si>
  <si>
    <t>27</t>
  </si>
  <si>
    <t>01</t>
  </si>
  <si>
    <t xml:space="preserve">  财政对失业保险基金的补助</t>
  </si>
  <si>
    <t>212</t>
  </si>
  <si>
    <t>08</t>
  </si>
  <si>
    <t xml:space="preserve">  国家重点风景区规划与保护</t>
  </si>
  <si>
    <t>02</t>
  </si>
  <si>
    <t xml:space="preserve">  城乡社区规划与管理</t>
  </si>
  <si>
    <t>221</t>
  </si>
  <si>
    <t xml:space="preserve">  住房公积金</t>
  </si>
  <si>
    <t>基本工资</t>
  </si>
  <si>
    <t>机关事业单位基本养老保险费</t>
  </si>
  <si>
    <t>12</t>
  </si>
  <si>
    <t>其他社会保障性缴费</t>
  </si>
  <si>
    <t>13</t>
  </si>
  <si>
    <t>住房公积金</t>
  </si>
  <si>
    <t>99</t>
  </si>
  <si>
    <t>其他商品和服务支出</t>
  </si>
  <si>
    <t>2018年政府性基金支出情况表</t>
  </si>
  <si>
    <t>2018年部门收入总体情况表</t>
  </si>
  <si>
    <t>上级专项转移支付</t>
  </si>
  <si>
    <t>国有资本经营预算</t>
  </si>
  <si>
    <t>小计</t>
  </si>
  <si>
    <t>其中:财政拨款</t>
  </si>
  <si>
    <t>210</t>
  </si>
  <si>
    <t>11</t>
  </si>
  <si>
    <t xml:space="preserve">  事业单位医疗</t>
  </si>
  <si>
    <t>预算04表</t>
  </si>
  <si>
    <t>2018年财政拨款收支总体情况表</t>
  </si>
  <si>
    <t>单位：万元</t>
  </si>
  <si>
    <t>行政事业性收费</t>
  </si>
  <si>
    <t>二十二、粮油物资储备支出</t>
  </si>
  <si>
    <t>二十三、国有资本经营预算支出</t>
  </si>
  <si>
    <t>501</t>
  </si>
  <si>
    <t>工资奖金津补贴</t>
  </si>
  <si>
    <t>津贴补贴</t>
  </si>
  <si>
    <t>03</t>
  </si>
  <si>
    <t>奖金</t>
  </si>
  <si>
    <t>社会保障缴费</t>
  </si>
  <si>
    <t>10</t>
  </si>
  <si>
    <t>城镇职工基本医疗保险缴费</t>
  </si>
  <si>
    <t>办公费</t>
  </si>
  <si>
    <t>502</t>
  </si>
  <si>
    <t>办公经费</t>
  </si>
  <si>
    <t>28</t>
  </si>
  <si>
    <t>工会经费</t>
  </si>
  <si>
    <t>29</t>
  </si>
  <si>
    <t>福利费</t>
  </si>
  <si>
    <t>资本性支出</t>
  </si>
  <si>
    <t>单位名称:新城区分局</t>
  </si>
  <si>
    <t>单位名称:新城区分局</t>
  </si>
  <si>
    <t>预算03表</t>
  </si>
  <si>
    <t>2018年部门支出总体情况表</t>
  </si>
  <si>
    <t>资本性支出</t>
  </si>
  <si>
    <t>维修(护)费</t>
  </si>
  <si>
    <t>政府采购汇总表</t>
  </si>
  <si>
    <t>采购项目</t>
  </si>
  <si>
    <t>采购目录</t>
  </si>
  <si>
    <t>规格</t>
  </si>
  <si>
    <t>计量单位</t>
  </si>
  <si>
    <t>采购数量</t>
  </si>
  <si>
    <t>金额</t>
  </si>
  <si>
    <t>单位名称</t>
  </si>
  <si>
    <t>**</t>
  </si>
  <si>
    <t>1</t>
  </si>
  <si>
    <t xml:space="preserve"> 2018年部门收支总体情况表</t>
  </si>
  <si>
    <t>上级专项转移支付</t>
  </si>
  <si>
    <t>国有资本经营预算</t>
  </si>
  <si>
    <t>行政事业性收费</t>
  </si>
  <si>
    <t>国有资产资源有偿使用收入</t>
  </si>
  <si>
    <t>4、资本性支出</t>
  </si>
  <si>
    <t xml:space="preserve">    用事业单位基金弥补收支差额</t>
  </si>
  <si>
    <t>单位名称:新城区分局</t>
  </si>
  <si>
    <t>预算05表</t>
  </si>
  <si>
    <t>2018年一般公共预算支出情况表</t>
  </si>
  <si>
    <t>资本性支出</t>
  </si>
  <si>
    <t>2018年支出经济分类汇总表</t>
  </si>
  <si>
    <t>部门预算经济分类</t>
  </si>
  <si>
    <t>政府预算经济分类</t>
  </si>
  <si>
    <t>2018年</t>
  </si>
  <si>
    <t>类</t>
  </si>
  <si>
    <t>款</t>
  </si>
  <si>
    <t>科目名称</t>
  </si>
  <si>
    <t>咨询费</t>
  </si>
  <si>
    <t>委托业务费</t>
  </si>
  <si>
    <t>09</t>
  </si>
  <si>
    <t>维修（护）费</t>
  </si>
  <si>
    <t>16</t>
  </si>
  <si>
    <t>培训费</t>
  </si>
  <si>
    <t>26</t>
  </si>
  <si>
    <t>劳务费</t>
  </si>
  <si>
    <t>单位名称:新城区分局</t>
  </si>
  <si>
    <t>预算07表</t>
  </si>
  <si>
    <t>2018年一般公共预算“三公”经费支出情况表</t>
  </si>
  <si>
    <t>2018年“三公”经费预算数</t>
  </si>
  <si>
    <t>单位名称：新城区分局</t>
  </si>
  <si>
    <t>2018年国有资本经营预算情况表</t>
  </si>
  <si>
    <t>社会事业和经济发展项目</t>
  </si>
  <si>
    <t>债务项目</t>
  </si>
  <si>
    <t>基本建设项目</t>
  </si>
  <si>
    <t>其他项目</t>
  </si>
  <si>
    <t>单位名称:新城区分局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</si>
</sst>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0.0_ "/>
    <numFmt numFmtId="208" formatCode="0.0_);[Red]\(0.0\)"/>
    <numFmt numFmtId="209" formatCode="#,##0_ "/>
    <numFmt numFmtId="210" formatCode="0_ "/>
    <numFmt numFmtId="211" formatCode="#,##0.00_);[Red]\(#,##0.00\)"/>
    <numFmt numFmtId="212" formatCode="0.00_ 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"/>
    <numFmt numFmtId="219" formatCode="&quot;¥&quot;#,##0.0;&quot;¥&quot;\-#,##0.0"/>
  </numFmts>
  <fonts count="30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2">
    <xf numFmtId="0" fontId="0" fillId="0" borderId="0" xfId="0" applyAlignment="1">
      <alignment vertical="center"/>
    </xf>
    <xf numFmtId="192" fontId="5" fillId="0" borderId="0" xfId="0" applyNumberFormat="1" applyFont="1" applyFill="1" applyAlignment="1" applyProtection="1">
      <alignment horizontal="right" vertical="center"/>
      <protection/>
    </xf>
    <xf numFmtId="193" fontId="5" fillId="0" borderId="0" xfId="0" applyNumberFormat="1" applyFont="1" applyFill="1" applyAlignment="1" applyProtection="1">
      <alignment horizontal="right" vertical="center"/>
      <protection/>
    </xf>
    <xf numFmtId="193" fontId="5" fillId="0" borderId="0" xfId="0" applyNumberFormat="1" applyFont="1" applyFill="1" applyAlignment="1" applyProtection="1">
      <alignment vertical="center"/>
      <protection/>
    </xf>
    <xf numFmtId="193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92" fontId="5" fillId="0" borderId="10" xfId="0" applyNumberFormat="1" applyFont="1" applyFill="1" applyBorder="1" applyAlignment="1" applyProtection="1">
      <alignment horizontal="centerContinuous" vertical="center"/>
      <protection/>
    </xf>
    <xf numFmtId="192" fontId="5" fillId="0" borderId="11" xfId="0" applyNumberFormat="1" applyFont="1" applyFill="1" applyBorder="1" applyAlignment="1" applyProtection="1">
      <alignment horizontal="centerContinuous" vertical="center"/>
      <protection/>
    </xf>
    <xf numFmtId="192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Continuous" vertical="center"/>
    </xf>
    <xf numFmtId="193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94" fontId="5" fillId="0" borderId="10" xfId="0" applyNumberFormat="1" applyFont="1" applyFill="1" applyBorder="1" applyAlignment="1" applyProtection="1">
      <alignment horizontal="left" vertical="center" wrapText="1"/>
      <protection/>
    </xf>
    <xf numFmtId="194" fontId="5" fillId="0" borderId="13" xfId="0" applyNumberFormat="1" applyFont="1" applyFill="1" applyBorder="1" applyAlignment="1" applyProtection="1">
      <alignment horizontal="left" vertical="center" wrapText="1"/>
      <protection/>
    </xf>
    <xf numFmtId="194" fontId="5" fillId="0" borderId="13" xfId="0" applyNumberFormat="1" applyFont="1" applyFill="1" applyBorder="1" applyAlignment="1" applyProtection="1">
      <alignment horizontal="center" vertical="center" wrapText="1"/>
      <protection/>
    </xf>
    <xf numFmtId="194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41" applyAlignment="1">
      <alignment/>
      <protection/>
    </xf>
    <xf numFmtId="0" fontId="0" fillId="0" borderId="0" xfId="41" applyFill="1">
      <alignment vertical="center"/>
      <protection/>
    </xf>
    <xf numFmtId="0" fontId="0" fillId="0" borderId="0" xfId="41" applyFill="1" applyAlignment="1">
      <alignment/>
      <protection/>
    </xf>
    <xf numFmtId="0" fontId="1" fillId="0" borderId="0" xfId="43">
      <alignment vertical="center"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0" fontId="1" fillId="0" borderId="0" xfId="51" applyFont="1" applyFill="1" applyAlignment="1">
      <alignment/>
      <protection/>
    </xf>
    <xf numFmtId="0" fontId="0" fillId="0" borderId="0" xfId="51" applyAlignment="1">
      <alignment wrapText="1"/>
      <protection/>
    </xf>
    <xf numFmtId="0" fontId="0" fillId="0" borderId="0" xfId="53" applyAlignment="1">
      <alignment/>
      <protection/>
    </xf>
    <xf numFmtId="0" fontId="1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1" fillId="0" borderId="0" xfId="53" applyFont="1" applyFill="1" applyAlignment="1">
      <alignment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94" fontId="5" fillId="0" borderId="14" xfId="0" applyNumberFormat="1" applyFont="1" applyFill="1" applyBorder="1" applyAlignment="1" applyProtection="1">
      <alignment horizontal="left" vertical="center" wrapText="1"/>
      <protection/>
    </xf>
    <xf numFmtId="207" fontId="5" fillId="0" borderId="10" xfId="0" applyNumberFormat="1" applyFont="1" applyFill="1" applyBorder="1" applyAlignment="1">
      <alignment horizontal="right" vertical="center" wrapText="1"/>
    </xf>
    <xf numFmtId="207" fontId="5" fillId="0" borderId="10" xfId="0" applyNumberFormat="1" applyFont="1" applyFill="1" applyBorder="1" applyAlignment="1" applyProtection="1">
      <alignment horizontal="right" vertical="center" wrapText="1"/>
      <protection/>
    </xf>
    <xf numFmtId="207" fontId="5" fillId="0" borderId="11" xfId="0" applyNumberFormat="1" applyFont="1" applyFill="1" applyBorder="1" applyAlignment="1">
      <alignment horizontal="right" vertical="center" wrapText="1"/>
    </xf>
    <xf numFmtId="207" fontId="5" fillId="0" borderId="15" xfId="0" applyNumberFormat="1" applyFont="1" applyFill="1" applyBorder="1" applyAlignment="1" applyProtection="1">
      <alignment horizontal="right" vertical="center" wrapText="1"/>
      <protection/>
    </xf>
    <xf numFmtId="207" fontId="5" fillId="0" borderId="14" xfId="0" applyNumberFormat="1" applyFont="1" applyFill="1" applyBorder="1" applyAlignment="1" applyProtection="1">
      <alignment horizontal="right" vertical="center" wrapText="1"/>
      <protection/>
    </xf>
    <xf numFmtId="207" fontId="5" fillId="0" borderId="10" xfId="0" applyNumberFormat="1" applyFont="1" applyBorder="1" applyAlignment="1">
      <alignment horizontal="right" vertical="center"/>
    </xf>
    <xf numFmtId="207" fontId="5" fillId="0" borderId="10" xfId="0" applyNumberFormat="1" applyFont="1" applyBorder="1" applyAlignment="1">
      <alignment horizontal="right" vertical="center" wrapText="1"/>
    </xf>
    <xf numFmtId="0" fontId="10" fillId="0" borderId="0" xfId="41" applyFont="1" applyAlignment="1">
      <alignment/>
      <protection/>
    </xf>
    <xf numFmtId="207" fontId="5" fillId="0" borderId="10" xfId="0" applyNumberFormat="1" applyFont="1" applyFill="1" applyBorder="1" applyAlignment="1">
      <alignment horizontal="right" vertical="center"/>
    </xf>
    <xf numFmtId="193" fontId="5" fillId="0" borderId="0" xfId="46" applyNumberFormat="1" applyFont="1" applyFill="1" applyAlignment="1" applyProtection="1">
      <alignment vertical="center"/>
      <protection/>
    </xf>
    <xf numFmtId="0" fontId="1" fillId="0" borderId="0" xfId="46">
      <alignment vertical="center"/>
      <protection/>
    </xf>
    <xf numFmtId="0" fontId="6" fillId="0" borderId="0" xfId="46" applyNumberFormat="1" applyFont="1" applyFill="1" applyAlignment="1" applyProtection="1">
      <alignment horizontal="centerContinuous" vertical="center"/>
      <protection/>
    </xf>
    <xf numFmtId="0" fontId="7" fillId="0" borderId="0" xfId="46" applyNumberFormat="1" applyFont="1" applyFill="1" applyAlignment="1" applyProtection="1">
      <alignment horizontal="centerContinuous" vertical="center"/>
      <protection/>
    </xf>
    <xf numFmtId="193" fontId="5" fillId="0" borderId="16" xfId="46" applyNumberFormat="1" applyFont="1" applyFill="1" applyBorder="1" applyAlignment="1" applyProtection="1">
      <alignment vertical="center"/>
      <protection/>
    </xf>
    <xf numFmtId="193" fontId="5" fillId="0" borderId="16" xfId="46" applyNumberFormat="1" applyFont="1" applyFill="1" applyBorder="1" applyAlignment="1" applyProtection="1">
      <alignment horizontal="centerContinuous" vertical="center"/>
      <protection/>
    </xf>
    <xf numFmtId="0" fontId="1" fillId="0" borderId="10" xfId="46" applyNumberFormat="1" applyFont="1" applyFill="1" applyBorder="1" applyAlignment="1" applyProtection="1">
      <alignment horizontal="centerContinuous" vertical="center"/>
      <protection/>
    </xf>
    <xf numFmtId="0" fontId="1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17" xfId="46" applyNumberFormat="1" applyFont="1" applyFill="1" applyBorder="1" applyAlignment="1" applyProtection="1">
      <alignment horizontal="centerContinuous" vertical="center"/>
      <protection/>
    </xf>
    <xf numFmtId="0" fontId="1" fillId="0" borderId="14" xfId="46" applyNumberFormat="1" applyFont="1" applyFill="1" applyBorder="1" applyAlignment="1" applyProtection="1">
      <alignment horizontal="centerContinuous" vertical="center"/>
      <protection/>
    </xf>
    <xf numFmtId="195" fontId="1" fillId="0" borderId="10" xfId="46" applyNumberFormat="1" applyFont="1" applyFill="1" applyBorder="1" applyAlignment="1" applyProtection="1">
      <alignment horizontal="center" vertical="center"/>
      <protection/>
    </xf>
    <xf numFmtId="196" fontId="1" fillId="0" borderId="10" xfId="46" applyNumberFormat="1" applyFont="1" applyFill="1" applyBorder="1" applyAlignment="1" applyProtection="1">
      <alignment horizontal="center" vertical="center"/>
      <protection/>
    </xf>
    <xf numFmtId="0" fontId="1" fillId="0" borderId="14" xfId="46" applyNumberFormat="1" applyFont="1" applyFill="1" applyBorder="1" applyAlignment="1" applyProtection="1">
      <alignment horizontal="center" vertical="center" wrapText="1"/>
      <protection/>
    </xf>
    <xf numFmtId="49" fontId="1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10" xfId="46" applyNumberFormat="1" applyFont="1" applyFill="1" applyBorder="1" applyAlignment="1" applyProtection="1">
      <alignment vertical="center" wrapText="1"/>
      <protection/>
    </xf>
    <xf numFmtId="193" fontId="1" fillId="0" borderId="10" xfId="46" applyNumberFormat="1" applyFont="1" applyFill="1" applyBorder="1" applyAlignment="1" applyProtection="1">
      <alignment horizontal="right" vertical="center" wrapText="1"/>
      <protection/>
    </xf>
    <xf numFmtId="0" fontId="1" fillId="0" borderId="0" xfId="46" applyAlignment="1">
      <alignment horizontal="left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46" applyBorder="1">
      <alignment vertical="center"/>
      <protection/>
    </xf>
    <xf numFmtId="195" fontId="5" fillId="0" borderId="0" xfId="47" applyNumberFormat="1" applyFont="1" applyFill="1" applyAlignment="1" applyProtection="1">
      <alignment horizontal="center" vertical="center"/>
      <protection/>
    </xf>
    <xf numFmtId="196" fontId="5" fillId="0" borderId="0" xfId="47" applyNumberFormat="1" applyFont="1" applyFill="1" applyAlignment="1" applyProtection="1">
      <alignment horizontal="center" vertical="center"/>
      <protection/>
    </xf>
    <xf numFmtId="0" fontId="5" fillId="0" borderId="0" xfId="47" applyNumberFormat="1" applyFont="1" applyFill="1" applyAlignment="1" applyProtection="1">
      <alignment horizontal="left" vertical="center" wrapText="1"/>
      <protection/>
    </xf>
    <xf numFmtId="193" fontId="5" fillId="0" borderId="0" xfId="47" applyNumberFormat="1" applyFont="1" applyFill="1" applyAlignment="1" applyProtection="1">
      <alignment vertical="center"/>
      <protection/>
    </xf>
    <xf numFmtId="205" fontId="5" fillId="0" borderId="0" xfId="47" applyNumberFormat="1" applyFont="1" applyFill="1" applyAlignment="1" applyProtection="1">
      <alignment vertical="center"/>
      <protection/>
    </xf>
    <xf numFmtId="0" fontId="1" fillId="0" borderId="0" xfId="47">
      <alignment vertical="center"/>
      <protection/>
    </xf>
    <xf numFmtId="0" fontId="6" fillId="0" borderId="0" xfId="47" applyNumberFormat="1" applyFont="1" applyFill="1" applyAlignment="1" applyProtection="1">
      <alignment horizontal="centerContinuous" vertical="center"/>
      <protection/>
    </xf>
    <xf numFmtId="0" fontId="7" fillId="0" borderId="0" xfId="47" applyNumberFormat="1" applyFont="1" applyFill="1" applyAlignment="1" applyProtection="1">
      <alignment horizontal="centerContinuous" vertical="center"/>
      <protection/>
    </xf>
    <xf numFmtId="193" fontId="5" fillId="0" borderId="16" xfId="47" applyNumberFormat="1" applyFont="1" applyFill="1" applyBorder="1" applyAlignment="1" applyProtection="1">
      <alignment vertical="center"/>
      <protection/>
    </xf>
    <xf numFmtId="193" fontId="5" fillId="0" borderId="0" xfId="47" applyNumberFormat="1" applyFont="1" applyFill="1" applyAlignment="1" applyProtection="1">
      <alignment horizontal="centerContinuous" vertical="center"/>
      <protection/>
    </xf>
    <xf numFmtId="0" fontId="1" fillId="0" borderId="10" xfId="47" applyNumberFormat="1" applyFont="1" applyFill="1" applyBorder="1" applyAlignment="1" applyProtection="1">
      <alignment horizontal="centerContinuous" vertical="center"/>
      <protection/>
    </xf>
    <xf numFmtId="0" fontId="1" fillId="0" borderId="10" xfId="47" applyNumberFormat="1" applyFont="1" applyFill="1" applyBorder="1" applyAlignment="1" applyProtection="1">
      <alignment horizontal="center" vertical="center" wrapText="1"/>
      <protection/>
    </xf>
    <xf numFmtId="195" fontId="1" fillId="0" borderId="10" xfId="47" applyNumberFormat="1" applyFont="1" applyFill="1" applyBorder="1" applyAlignment="1" applyProtection="1">
      <alignment horizontal="center" vertical="center"/>
      <protection/>
    </xf>
    <xf numFmtId="196" fontId="1" fillId="0" borderId="10" xfId="47" applyNumberFormat="1" applyFont="1" applyFill="1" applyBorder="1" applyAlignment="1" applyProtection="1">
      <alignment horizontal="center" vertical="center"/>
      <protection/>
    </xf>
    <xf numFmtId="49" fontId="1" fillId="0" borderId="10" xfId="47" applyNumberFormat="1" applyFont="1" applyFill="1" applyBorder="1" applyAlignment="1" applyProtection="1">
      <alignment horizontal="center" vertical="center" wrapText="1"/>
      <protection/>
    </xf>
    <xf numFmtId="0" fontId="1" fillId="0" borderId="10" xfId="47" applyNumberFormat="1" applyFont="1" applyFill="1" applyBorder="1" applyAlignment="1" applyProtection="1">
      <alignment vertical="center" wrapText="1"/>
      <protection/>
    </xf>
    <xf numFmtId="193" fontId="1" fillId="0" borderId="10" xfId="47" applyNumberFormat="1" applyFont="1" applyFill="1" applyBorder="1" applyAlignment="1" applyProtection="1">
      <alignment horizontal="right" vertical="center" wrapText="1"/>
      <protection/>
    </xf>
    <xf numFmtId="0" fontId="1" fillId="0" borderId="0" xfId="47" applyAlignment="1">
      <alignment horizontal="left" vertical="center"/>
      <protection/>
    </xf>
    <xf numFmtId="0" fontId="1" fillId="0" borderId="10" xfId="47" applyBorder="1">
      <alignment vertical="center"/>
      <protection/>
    </xf>
    <xf numFmtId="49" fontId="1" fillId="0" borderId="10" xfId="47" applyNumberFormat="1" applyFont="1" applyFill="1" applyBorder="1" applyAlignment="1" applyProtection="1">
      <alignment horizontal="center" vertical="center"/>
      <protection/>
    </xf>
    <xf numFmtId="207" fontId="5" fillId="0" borderId="0" xfId="0" applyNumberFormat="1" applyFont="1" applyFill="1" applyAlignment="1">
      <alignment vertical="center"/>
    </xf>
    <xf numFmtId="207" fontId="5" fillId="0" borderId="18" xfId="0" applyNumberFormat="1" applyFont="1" applyFill="1" applyBorder="1" applyAlignment="1">
      <alignment vertical="center"/>
    </xf>
    <xf numFmtId="207" fontId="5" fillId="0" borderId="10" xfId="0" applyNumberFormat="1" applyFont="1" applyFill="1" applyBorder="1" applyAlignment="1">
      <alignment vertical="center"/>
    </xf>
    <xf numFmtId="207" fontId="5" fillId="0" borderId="10" xfId="42" applyNumberFormat="1" applyFont="1" applyFill="1" applyBorder="1">
      <alignment vertical="center"/>
      <protection/>
    </xf>
    <xf numFmtId="0" fontId="1" fillId="0" borderId="0" xfId="43" applyFill="1">
      <alignment vertical="center"/>
      <protection/>
    </xf>
    <xf numFmtId="207" fontId="5" fillId="0" borderId="10" xfId="44" applyNumberFormat="1" applyFont="1" applyFill="1" applyBorder="1" applyAlignment="1" applyProtection="1">
      <alignment horizontal="right" vertical="center"/>
      <protection/>
    </xf>
    <xf numFmtId="207" fontId="5" fillId="0" borderId="11" xfId="52" applyNumberFormat="1" applyFont="1" applyFill="1" applyBorder="1" applyAlignment="1" applyProtection="1">
      <alignment horizontal="right" vertical="center" wrapText="1"/>
      <protection/>
    </xf>
    <xf numFmtId="207" fontId="5" fillId="0" borderId="10" xfId="45" applyNumberFormat="1" applyFont="1" applyFill="1" applyBorder="1" applyAlignment="1" applyProtection="1">
      <alignment horizontal="right" vertical="center"/>
      <protection/>
    </xf>
    <xf numFmtId="207" fontId="5" fillId="0" borderId="10" xfId="54" applyNumberFormat="1" applyFont="1" applyFill="1" applyBorder="1">
      <alignment vertical="center"/>
      <protection/>
    </xf>
    <xf numFmtId="0" fontId="1" fillId="0" borderId="0" xfId="0" applyFont="1" applyFill="1" applyAlignment="1">
      <alignment vertical="center"/>
    </xf>
    <xf numFmtId="207" fontId="0" fillId="0" borderId="1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24" borderId="11" xfId="0" applyNumberFormat="1" applyFont="1" applyFill="1" applyBorder="1" applyAlignment="1">
      <alignment horizontal="center" vertical="center" wrapText="1"/>
    </xf>
    <xf numFmtId="192" fontId="5" fillId="0" borderId="14" xfId="0" applyNumberFormat="1" applyFont="1" applyFill="1" applyBorder="1" applyAlignment="1" applyProtection="1">
      <alignment horizontal="center" vertical="center" wrapText="1"/>
      <protection/>
    </xf>
    <xf numFmtId="207" fontId="0" fillId="0" borderId="12" xfId="0" applyNumberFormat="1" applyFont="1" applyFill="1" applyBorder="1" applyAlignment="1" applyProtection="1">
      <alignment horizontal="right" vertical="center"/>
      <protection/>
    </xf>
    <xf numFmtId="207" fontId="0" fillId="0" borderId="15" xfId="0" applyNumberFormat="1" applyFont="1" applyFill="1" applyBorder="1" applyAlignment="1" applyProtection="1">
      <alignment horizontal="right" vertical="center"/>
      <protection/>
    </xf>
    <xf numFmtId="207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07" fontId="0" fillId="0" borderId="10" xfId="0" applyNumberFormat="1" applyFill="1" applyBorder="1" applyAlignment="1">
      <alignment horizontal="right" vertical="center"/>
    </xf>
    <xf numFmtId="195" fontId="5" fillId="0" borderId="0" xfId="48" applyNumberFormat="1" applyFont="1" applyFill="1" applyAlignment="1" applyProtection="1">
      <alignment horizontal="center" vertical="center"/>
      <protection/>
    </xf>
    <xf numFmtId="196" fontId="5" fillId="0" borderId="0" xfId="48" applyNumberFormat="1" applyFont="1" applyFill="1" applyAlignment="1" applyProtection="1">
      <alignment horizontal="center" vertical="center"/>
      <protection/>
    </xf>
    <xf numFmtId="0" fontId="5" fillId="0" borderId="0" xfId="48" applyNumberFormat="1" applyFont="1" applyFill="1" applyAlignment="1" applyProtection="1">
      <alignment horizontal="right" vertical="center"/>
      <protection/>
    </xf>
    <xf numFmtId="0" fontId="5" fillId="0" borderId="0" xfId="48" applyNumberFormat="1" applyFont="1" applyFill="1" applyAlignment="1" applyProtection="1">
      <alignment horizontal="left" vertical="center" wrapText="1"/>
      <protection/>
    </xf>
    <xf numFmtId="193" fontId="5" fillId="0" borderId="0" xfId="48" applyNumberFormat="1" applyFont="1" applyFill="1" applyAlignment="1" applyProtection="1">
      <alignment vertical="center"/>
      <protection/>
    </xf>
    <xf numFmtId="205" fontId="5" fillId="0" borderId="0" xfId="48" applyNumberFormat="1" applyFont="1" applyFill="1" applyAlignment="1" applyProtection="1">
      <alignment vertical="center"/>
      <protection/>
    </xf>
    <xf numFmtId="193" fontId="5" fillId="0" borderId="0" xfId="48" applyNumberFormat="1" applyFont="1" applyFill="1" applyAlignment="1" applyProtection="1">
      <alignment horizontal="right" vertical="center"/>
      <protection/>
    </xf>
    <xf numFmtId="0" fontId="6" fillId="0" borderId="0" xfId="48" applyNumberFormat="1" applyFont="1" applyFill="1" applyAlignment="1" applyProtection="1">
      <alignment horizontal="centerContinuous" vertical="center"/>
      <protection/>
    </xf>
    <xf numFmtId="0" fontId="7" fillId="0" borderId="0" xfId="48" applyNumberFormat="1" applyFont="1" applyFill="1" applyAlignment="1" applyProtection="1">
      <alignment horizontal="centerContinuous" vertical="center"/>
      <protection/>
    </xf>
    <xf numFmtId="0" fontId="1" fillId="0" borderId="0" xfId="48">
      <alignment vertical="center"/>
      <protection/>
    </xf>
    <xf numFmtId="193" fontId="5" fillId="0" borderId="16" xfId="48" applyNumberFormat="1" applyFont="1" applyFill="1" applyBorder="1" applyAlignment="1" applyProtection="1">
      <alignment vertical="center"/>
      <protection/>
    </xf>
    <xf numFmtId="193" fontId="5" fillId="0" borderId="16" xfId="48" applyNumberFormat="1" applyFont="1" applyFill="1" applyBorder="1" applyAlignment="1" applyProtection="1">
      <alignment horizontal="centerContinuous" vertical="center"/>
      <protection/>
    </xf>
    <xf numFmtId="193" fontId="5" fillId="0" borderId="0" xfId="48" applyNumberFormat="1" applyFont="1" applyFill="1" applyAlignment="1" applyProtection="1">
      <alignment horizontal="centerContinuous" vertical="center"/>
      <protection/>
    </xf>
    <xf numFmtId="0" fontId="1" fillId="0" borderId="10" xfId="48" applyNumberFormat="1" applyFont="1" applyFill="1" applyBorder="1" applyAlignment="1" applyProtection="1">
      <alignment horizontal="centerContinuous" vertical="center"/>
      <protection/>
    </xf>
    <xf numFmtId="0" fontId="1" fillId="0" borderId="10" xfId="48" applyNumberFormat="1" applyFont="1" applyFill="1" applyBorder="1" applyAlignment="1" applyProtection="1">
      <alignment horizontal="center" vertical="center" wrapText="1"/>
      <protection/>
    </xf>
    <xf numFmtId="0" fontId="1" fillId="0" borderId="17" xfId="48" applyNumberFormat="1" applyFont="1" applyFill="1" applyBorder="1" applyAlignment="1" applyProtection="1">
      <alignment horizontal="centerContinuous" vertical="center"/>
      <protection/>
    </xf>
    <xf numFmtId="0" fontId="1" fillId="0" borderId="14" xfId="48" applyNumberFormat="1" applyFont="1" applyFill="1" applyBorder="1" applyAlignment="1" applyProtection="1">
      <alignment horizontal="centerContinuous" vertical="center"/>
      <protection/>
    </xf>
    <xf numFmtId="0" fontId="1" fillId="0" borderId="13" xfId="48" applyNumberFormat="1" applyFont="1" applyFill="1" applyBorder="1" applyAlignment="1" applyProtection="1">
      <alignment horizontal="centerContinuous" vertical="center"/>
      <protection/>
    </xf>
    <xf numFmtId="0" fontId="1" fillId="0" borderId="19" xfId="48" applyNumberFormat="1" applyFont="1" applyFill="1" applyBorder="1" applyAlignment="1" applyProtection="1">
      <alignment horizontal="centerContinuous" vertical="center"/>
      <protection/>
    </xf>
    <xf numFmtId="195" fontId="1" fillId="0" borderId="10" xfId="48" applyNumberFormat="1" applyFont="1" applyFill="1" applyBorder="1" applyAlignment="1" applyProtection="1">
      <alignment horizontal="center" vertical="center"/>
      <protection/>
    </xf>
    <xf numFmtId="196" fontId="1" fillId="0" borderId="10" xfId="48" applyNumberFormat="1" applyFont="1" applyFill="1" applyBorder="1" applyAlignment="1" applyProtection="1">
      <alignment horizontal="center" vertical="center"/>
      <protection/>
    </xf>
    <xf numFmtId="0" fontId="1" fillId="0" borderId="14" xfId="48" applyNumberFormat="1" applyFont="1" applyFill="1" applyBorder="1" applyAlignment="1" applyProtection="1">
      <alignment horizontal="center" vertical="center" wrapText="1"/>
      <protection/>
    </xf>
    <xf numFmtId="0" fontId="1" fillId="0" borderId="13" xfId="48" applyNumberFormat="1" applyFont="1" applyFill="1" applyBorder="1" applyAlignment="1" applyProtection="1">
      <alignment horizontal="center" vertical="center" wrapText="1"/>
      <protection/>
    </xf>
    <xf numFmtId="49" fontId="1" fillId="0" borderId="10" xfId="48" applyNumberFormat="1" applyFont="1" applyFill="1" applyBorder="1" applyAlignment="1" applyProtection="1">
      <alignment horizontal="center" vertical="center" wrapText="1"/>
      <protection/>
    </xf>
    <xf numFmtId="49" fontId="1" fillId="0" borderId="10" xfId="48" applyNumberFormat="1" applyFont="1" applyFill="1" applyBorder="1" applyAlignment="1" applyProtection="1">
      <alignment vertical="center" wrapText="1"/>
      <protection/>
    </xf>
    <xf numFmtId="0" fontId="1" fillId="0" borderId="10" xfId="48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93" fontId="1" fillId="0" borderId="10" xfId="48" applyNumberFormat="1" applyFont="1" applyFill="1" applyBorder="1" applyAlignment="1" applyProtection="1">
      <alignment horizontal="right" vertical="center" wrapText="1"/>
      <protection/>
    </xf>
    <xf numFmtId="0" fontId="1" fillId="0" borderId="0" xfId="48" applyAlignment="1">
      <alignment horizontal="left" vertical="center"/>
      <protection/>
    </xf>
    <xf numFmtId="49" fontId="1" fillId="0" borderId="10" xfId="48" applyNumberFormat="1" applyFont="1" applyFill="1" applyBorder="1" applyAlignment="1" applyProtection="1">
      <alignment horizontal="left" vertical="center"/>
      <protection/>
    </xf>
    <xf numFmtId="0" fontId="1" fillId="0" borderId="10" xfId="48" applyNumberFormat="1" applyFont="1" applyFill="1" applyBorder="1" applyAlignment="1" applyProtection="1">
      <alignment horizontal="left" vertical="center" wrapText="1"/>
      <protection/>
    </xf>
    <xf numFmtId="207" fontId="1" fillId="0" borderId="10" xfId="48" applyNumberFormat="1" applyFont="1" applyFill="1" applyBorder="1" applyAlignment="1" applyProtection="1">
      <alignment horizontal="right" vertical="center"/>
      <protection/>
    </xf>
    <xf numFmtId="49" fontId="1" fillId="0" borderId="10" xfId="48" applyNumberFormat="1" applyFont="1" applyFill="1" applyBorder="1" applyAlignment="1" applyProtection="1">
      <alignment horizontal="right" vertical="center"/>
      <protection/>
    </xf>
    <xf numFmtId="0" fontId="1" fillId="0" borderId="0" xfId="48" applyFill="1">
      <alignment vertical="center"/>
      <protection/>
    </xf>
    <xf numFmtId="49" fontId="1" fillId="0" borderId="10" xfId="46" applyNumberFormat="1" applyFont="1" applyFill="1" applyBorder="1" applyAlignment="1" applyProtection="1">
      <alignment horizontal="left" vertical="center"/>
      <protection/>
    </xf>
    <xf numFmtId="0" fontId="1" fillId="0" borderId="10" xfId="46" applyNumberFormat="1" applyFont="1" applyFill="1" applyBorder="1" applyAlignment="1" applyProtection="1">
      <alignment horizontal="left" vertical="center" wrapText="1"/>
      <protection/>
    </xf>
    <xf numFmtId="207" fontId="1" fillId="0" borderId="10" xfId="46" applyNumberFormat="1" applyFont="1" applyFill="1" applyBorder="1" applyAlignment="1" applyProtection="1">
      <alignment horizontal="right" vertical="center"/>
      <protection/>
    </xf>
    <xf numFmtId="49" fontId="1" fillId="0" borderId="10" xfId="46" applyNumberFormat="1" applyFont="1" applyFill="1" applyBorder="1" applyAlignment="1" applyProtection="1">
      <alignment horizontal="right" vertical="center"/>
      <protection/>
    </xf>
    <xf numFmtId="0" fontId="1" fillId="0" borderId="10" xfId="46" applyFill="1" applyBorder="1">
      <alignment vertical="center"/>
      <protection/>
    </xf>
    <xf numFmtId="0" fontId="1" fillId="0" borderId="0" xfId="46" applyFill="1">
      <alignment vertical="center"/>
      <protection/>
    </xf>
    <xf numFmtId="0" fontId="1" fillId="0" borderId="0" xfId="47" applyFont="1" applyFill="1">
      <alignment vertical="center"/>
      <protection/>
    </xf>
    <xf numFmtId="195" fontId="0" fillId="0" borderId="0" xfId="42" applyNumberFormat="1" applyFont="1" applyFill="1" applyAlignment="1" applyProtection="1">
      <alignment horizontal="center" vertical="center" wrapText="1"/>
      <protection/>
    </xf>
    <xf numFmtId="196" fontId="5" fillId="0" borderId="0" xfId="42" applyNumberFormat="1" applyFont="1" applyFill="1" applyAlignment="1" applyProtection="1">
      <alignment horizontal="center" vertical="center"/>
      <protection/>
    </xf>
    <xf numFmtId="0" fontId="5" fillId="0" borderId="0" xfId="42" applyNumberFormat="1" applyFont="1" applyFill="1" applyAlignment="1" applyProtection="1">
      <alignment horizontal="right" vertical="center" wrapText="1"/>
      <protection/>
    </xf>
    <xf numFmtId="0" fontId="5" fillId="24" borderId="0" xfId="42" applyNumberFormat="1" applyFont="1" applyFill="1" applyAlignment="1" applyProtection="1">
      <alignment vertical="center" wrapText="1"/>
      <protection/>
    </xf>
    <xf numFmtId="193" fontId="5" fillId="24" borderId="0" xfId="42" applyNumberFormat="1" applyFont="1" applyFill="1" applyAlignment="1" applyProtection="1">
      <alignment vertical="center" wrapText="1"/>
      <protection/>
    </xf>
    <xf numFmtId="0" fontId="0" fillId="0" borderId="0" xfId="42" applyAlignment="1">
      <alignment/>
      <protection/>
    </xf>
    <xf numFmtId="0" fontId="5" fillId="0" borderId="0" xfId="42" applyFont="1" applyAlignment="1">
      <alignment horizontal="centerContinuous" vertical="center"/>
      <protection/>
    </xf>
    <xf numFmtId="193" fontId="5" fillId="0" borderId="0" xfId="42" applyNumberFormat="1" applyFont="1" applyFill="1" applyAlignment="1" applyProtection="1">
      <alignment horizontal="centerContinuous" vertical="center"/>
      <protection/>
    </xf>
    <xf numFmtId="0" fontId="0" fillId="0" borderId="0" xfId="42">
      <alignment vertical="center"/>
      <protection/>
    </xf>
    <xf numFmtId="195" fontId="6" fillId="0" borderId="0" xfId="42" applyNumberFormat="1" applyFont="1" applyFill="1" applyAlignment="1" applyProtection="1">
      <alignment horizontal="centerContinuous" vertical="center"/>
      <protection/>
    </xf>
    <xf numFmtId="195" fontId="29" fillId="0" borderId="0" xfId="42" applyNumberFormat="1" applyFont="1" applyFill="1" applyAlignment="1" applyProtection="1">
      <alignment horizontal="centerContinuous" vertical="center"/>
      <protection/>
    </xf>
    <xf numFmtId="0" fontId="10" fillId="0" borderId="0" xfId="42" applyFont="1" applyAlignment="1">
      <alignment/>
      <protection/>
    </xf>
    <xf numFmtId="0" fontId="10" fillId="0" borderId="0" xfId="42" applyFont="1">
      <alignment vertical="center"/>
      <protection/>
    </xf>
    <xf numFmtId="0" fontId="0" fillId="0" borderId="0" xfId="42" applyFill="1">
      <alignment vertical="center"/>
      <protection/>
    </xf>
    <xf numFmtId="0" fontId="5" fillId="0" borderId="0" xfId="42" applyNumberFormat="1" applyFont="1" applyFill="1" applyAlignment="1" applyProtection="1">
      <alignment vertical="center" wrapText="1"/>
      <protection/>
    </xf>
    <xf numFmtId="193" fontId="5" fillId="0" borderId="0" xfId="42" applyNumberFormat="1" applyFont="1" applyFill="1" applyAlignment="1" applyProtection="1">
      <alignment vertical="center" wrapText="1"/>
      <protection/>
    </xf>
    <xf numFmtId="0" fontId="0" fillId="0" borderId="0" xfId="42" applyFill="1" applyAlignment="1">
      <alignment/>
      <protection/>
    </xf>
    <xf numFmtId="0" fontId="5" fillId="0" borderId="10" xfId="42" applyNumberFormat="1" applyFont="1" applyFill="1" applyBorder="1" applyAlignment="1" applyProtection="1">
      <alignment horizontal="centerContinuous" vertical="center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195" fontId="5" fillId="0" borderId="10" xfId="42" applyNumberFormat="1" applyFont="1" applyFill="1" applyBorder="1" applyAlignment="1" applyProtection="1">
      <alignment horizontal="center" vertical="center"/>
      <protection/>
    </xf>
    <xf numFmtId="196" fontId="5" fillId="0" borderId="10" xfId="42" applyNumberFormat="1" applyFont="1" applyFill="1" applyBorder="1" applyAlignment="1" applyProtection="1">
      <alignment horizontal="center" vertical="center"/>
      <protection/>
    </xf>
    <xf numFmtId="49" fontId="5" fillId="24" borderId="10" xfId="42" applyNumberFormat="1" applyFont="1" applyFill="1" applyBorder="1" applyAlignment="1">
      <alignment horizontal="center" vertical="center"/>
      <protection/>
    </xf>
    <xf numFmtId="49" fontId="5" fillId="0" borderId="10" xfId="42" applyNumberFormat="1" applyFont="1" applyFill="1" applyBorder="1">
      <alignment vertical="center"/>
      <protection/>
    </xf>
    <xf numFmtId="0" fontId="5" fillId="0" borderId="10" xfId="42" applyNumberFormat="1" applyFont="1" applyFill="1" applyBorder="1" applyAlignment="1">
      <alignment vertical="center" wrapText="1"/>
      <protection/>
    </xf>
    <xf numFmtId="207" fontId="5" fillId="0" borderId="10" xfId="42" applyNumberFormat="1" applyFont="1" applyFill="1" applyBorder="1" applyAlignment="1">
      <alignment horizontal="center" vertical="center" wrapText="1"/>
      <protection/>
    </xf>
    <xf numFmtId="195" fontId="5" fillId="0" borderId="0" xfId="44" applyNumberFormat="1" applyFont="1" applyFill="1" applyAlignment="1" applyProtection="1">
      <alignment horizontal="center" vertical="center"/>
      <protection/>
    </xf>
    <xf numFmtId="196" fontId="5" fillId="0" borderId="0" xfId="44" applyNumberFormat="1" applyFont="1" applyFill="1" applyAlignment="1" applyProtection="1">
      <alignment horizontal="center" vertical="center"/>
      <protection/>
    </xf>
    <xf numFmtId="0" fontId="5" fillId="0" borderId="0" xfId="44" applyNumberFormat="1" applyFont="1" applyFill="1" applyAlignment="1" applyProtection="1">
      <alignment horizontal="right" vertical="center"/>
      <protection/>
    </xf>
    <xf numFmtId="0" fontId="5" fillId="0" borderId="0" xfId="44" applyNumberFormat="1" applyFont="1" applyFill="1" applyAlignment="1" applyProtection="1">
      <alignment horizontal="left" vertical="center" wrapText="1"/>
      <protection/>
    </xf>
    <xf numFmtId="193" fontId="5" fillId="0" borderId="0" xfId="44" applyNumberFormat="1" applyFont="1" applyFill="1" applyAlignment="1" applyProtection="1">
      <alignment vertical="center"/>
      <protection/>
    </xf>
    <xf numFmtId="205" fontId="5" fillId="0" borderId="0" xfId="44" applyNumberFormat="1" applyFont="1" applyFill="1" applyAlignment="1" applyProtection="1">
      <alignment vertical="center"/>
      <protection/>
    </xf>
    <xf numFmtId="193" fontId="5" fillId="0" borderId="0" xfId="44" applyNumberFormat="1" applyFont="1" applyFill="1" applyAlignment="1" applyProtection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Continuous" vertical="center"/>
      <protection/>
    </xf>
    <xf numFmtId="0" fontId="7" fillId="0" borderId="0" xfId="44" applyNumberFormat="1" applyFont="1" applyFill="1" applyAlignment="1" applyProtection="1">
      <alignment horizontal="centerContinuous" vertical="center"/>
      <protection/>
    </xf>
    <xf numFmtId="193" fontId="5" fillId="0" borderId="16" xfId="44" applyNumberFormat="1" applyFont="1" applyFill="1" applyBorder="1" applyAlignment="1" applyProtection="1">
      <alignment vertical="center"/>
      <protection/>
    </xf>
    <xf numFmtId="0" fontId="5" fillId="0" borderId="10" xfId="44" applyNumberFormat="1" applyFont="1" applyFill="1" applyBorder="1" applyAlignment="1" applyProtection="1">
      <alignment horizontal="centerContinuous" vertical="center"/>
      <protection/>
    </xf>
    <xf numFmtId="19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17" xfId="44" applyNumberFormat="1" applyFont="1" applyFill="1" applyBorder="1" applyAlignment="1" applyProtection="1">
      <alignment horizontal="centerContinuous" vertical="center"/>
      <protection/>
    </xf>
    <xf numFmtId="0" fontId="5" fillId="0" borderId="14" xfId="44" applyNumberFormat="1" applyFont="1" applyFill="1" applyBorder="1" applyAlignment="1" applyProtection="1">
      <alignment horizontal="centerContinuous" vertical="center"/>
      <protection/>
    </xf>
    <xf numFmtId="0" fontId="5" fillId="0" borderId="13" xfId="44" applyNumberFormat="1" applyFont="1" applyFill="1" applyBorder="1" applyAlignment="1" applyProtection="1">
      <alignment horizontal="centerContinuous" vertical="center"/>
      <protection/>
    </xf>
    <xf numFmtId="0" fontId="5" fillId="0" borderId="19" xfId="44" applyNumberFormat="1" applyFont="1" applyFill="1" applyBorder="1" applyAlignment="1" applyProtection="1">
      <alignment horizontal="centerContinuous" vertical="center"/>
      <protection/>
    </xf>
    <xf numFmtId="195" fontId="5" fillId="0" borderId="10" xfId="44" applyNumberFormat="1" applyFont="1" applyFill="1" applyBorder="1" applyAlignment="1" applyProtection="1">
      <alignment horizontal="center" vertical="center"/>
      <protection/>
    </xf>
    <xf numFmtId="196" fontId="5" fillId="0" borderId="10" xfId="44" applyNumberFormat="1" applyFont="1" applyFill="1" applyBorder="1" applyAlignment="1" applyProtection="1">
      <alignment horizontal="center" vertical="center"/>
      <protection/>
    </xf>
    <xf numFmtId="0" fontId="5" fillId="0" borderId="14" xfId="44" applyNumberFormat="1" applyFont="1" applyFill="1" applyBorder="1" applyAlignment="1" applyProtection="1">
      <alignment horizontal="center" vertical="center" wrapText="1"/>
      <protection/>
    </xf>
    <xf numFmtId="0" fontId="5" fillId="0" borderId="13" xfId="44" applyNumberFormat="1" applyFont="1" applyFill="1" applyBorder="1" applyAlignment="1" applyProtection="1">
      <alignment horizontal="center" vertical="center" wrapText="1"/>
      <protection/>
    </xf>
    <xf numFmtId="49" fontId="5" fillId="0" borderId="10" xfId="44" applyNumberFormat="1" applyFont="1" applyFill="1" applyBorder="1" applyAlignment="1" applyProtection="1">
      <alignment horizontal="left" vertical="center"/>
      <protection/>
    </xf>
    <xf numFmtId="194" fontId="5" fillId="0" borderId="10" xfId="44" applyNumberFormat="1" applyFont="1" applyFill="1" applyBorder="1" applyAlignment="1" applyProtection="1">
      <alignment horizontal="right" vertical="center"/>
      <protection/>
    </xf>
    <xf numFmtId="49" fontId="5" fillId="0" borderId="10" xfId="44" applyNumberFormat="1" applyFont="1" applyFill="1" applyBorder="1" applyAlignment="1" applyProtection="1">
      <alignment horizontal="right" vertical="center"/>
      <protection/>
    </xf>
    <xf numFmtId="0" fontId="5" fillId="0" borderId="10" xfId="44" applyNumberFormat="1" applyFont="1" applyFill="1" applyBorder="1" applyAlignment="1" applyProtection="1">
      <alignment horizontal="left" vertical="center" wrapText="1"/>
      <protection/>
    </xf>
    <xf numFmtId="49" fontId="5" fillId="0" borderId="16" xfId="44" applyNumberFormat="1" applyFont="1" applyFill="1" applyBorder="1" applyAlignment="1" applyProtection="1">
      <alignment vertical="center"/>
      <protection/>
    </xf>
    <xf numFmtId="192" fontId="8" fillId="0" borderId="0" xfId="52" applyNumberFormat="1" applyFont="1" applyFill="1" applyAlignment="1" applyProtection="1">
      <alignment vertical="center" wrapText="1"/>
      <protection/>
    </xf>
    <xf numFmtId="192" fontId="8" fillId="0" borderId="0" xfId="52" applyNumberFormat="1" applyFont="1" applyFill="1" applyAlignment="1" applyProtection="1">
      <alignment horizontal="right" vertical="center"/>
      <protection/>
    </xf>
    <xf numFmtId="193" fontId="8" fillId="0" borderId="0" xfId="52" applyNumberFormat="1" applyFont="1" applyFill="1" applyAlignment="1" applyProtection="1">
      <alignment horizontal="right" vertical="center"/>
      <protection/>
    </xf>
    <xf numFmtId="193" fontId="8" fillId="0" borderId="0" xfId="52" applyNumberFormat="1" applyFont="1" applyFill="1" applyAlignment="1" applyProtection="1">
      <alignment vertical="center"/>
      <protection/>
    </xf>
    <xf numFmtId="193" fontId="5" fillId="0" borderId="0" xfId="52" applyNumberFormat="1" applyFont="1" applyFill="1" applyAlignment="1" applyProtection="1">
      <alignment horizontal="centerContinuous" vertical="center"/>
      <protection/>
    </xf>
    <xf numFmtId="0" fontId="0" fillId="0" borderId="0" xfId="52" applyAlignment="1">
      <alignment/>
      <protection/>
    </xf>
    <xf numFmtId="0" fontId="0" fillId="0" borderId="0" xfId="52">
      <alignment vertical="center"/>
      <protection/>
    </xf>
    <xf numFmtId="192" fontId="9" fillId="0" borderId="16" xfId="52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193" fontId="0" fillId="0" borderId="10" xfId="52" applyNumberFormat="1" applyFont="1" applyFill="1" applyBorder="1" applyAlignment="1" applyProtection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7" xfId="52" applyFont="1" applyFill="1" applyBorder="1">
      <alignment vertical="center"/>
      <protection/>
    </xf>
    <xf numFmtId="0" fontId="1" fillId="0" borderId="10" xfId="52" applyFont="1" applyFill="1" applyBorder="1" applyAlignment="1">
      <alignment/>
      <protection/>
    </xf>
    <xf numFmtId="0" fontId="5" fillId="0" borderId="13" xfId="52" applyFont="1" applyFill="1" applyBorder="1">
      <alignment vertical="center"/>
      <protection/>
    </xf>
    <xf numFmtId="218" fontId="5" fillId="0" borderId="10" xfId="52" applyNumberFormat="1" applyFont="1" applyFill="1" applyBorder="1" applyAlignment="1">
      <alignment/>
      <protection/>
    </xf>
    <xf numFmtId="218" fontId="5" fillId="0" borderId="10" xfId="52" applyNumberFormat="1" applyFont="1" applyFill="1" applyBorder="1">
      <alignment vertical="center"/>
      <protection/>
    </xf>
    <xf numFmtId="0" fontId="5" fillId="0" borderId="13" xfId="52" applyFont="1" applyFill="1" applyBorder="1" applyAlignment="1">
      <alignment vertical="center" wrapText="1"/>
      <protection/>
    </xf>
    <xf numFmtId="0" fontId="5" fillId="0" borderId="14" xfId="52" applyFont="1" applyFill="1" applyBorder="1" applyAlignment="1">
      <alignment vertical="center" wrapText="1"/>
      <protection/>
    </xf>
    <xf numFmtId="0" fontId="0" fillId="0" borderId="0" xfId="52" applyFill="1">
      <alignment vertical="center"/>
      <protection/>
    </xf>
    <xf numFmtId="194" fontId="1" fillId="0" borderId="10" xfId="52" applyNumberFormat="1" applyFont="1" applyFill="1" applyBorder="1" applyAlignment="1">
      <alignment/>
      <protection/>
    </xf>
    <xf numFmtId="218" fontId="5" fillId="0" borderId="10" xfId="52" applyNumberFormat="1" applyFont="1" applyFill="1" applyBorder="1" applyAlignment="1">
      <alignment horizontal="right" vertical="center" wrapText="1"/>
      <protection/>
    </xf>
    <xf numFmtId="0" fontId="5" fillId="0" borderId="13" xfId="52" applyFont="1" applyFill="1" applyBorder="1" applyAlignment="1">
      <alignment horizontal="left" vertical="center" wrapText="1"/>
      <protection/>
    </xf>
    <xf numFmtId="0" fontId="5" fillId="0" borderId="14" xfId="52" applyFont="1" applyFill="1" applyBorder="1" applyAlignment="1">
      <alignment horizontal="left" vertical="center" wrapText="1"/>
      <protection/>
    </xf>
    <xf numFmtId="218" fontId="5" fillId="0" borderId="10" xfId="52" applyNumberFormat="1" applyFont="1" applyFill="1" applyBorder="1" applyAlignment="1">
      <alignment horizontal="right" vertical="center"/>
      <protection/>
    </xf>
    <xf numFmtId="0" fontId="0" fillId="0" borderId="10" xfId="52" applyFill="1" applyBorder="1">
      <alignment vertical="center"/>
      <protection/>
    </xf>
    <xf numFmtId="49" fontId="5" fillId="2" borderId="16" xfId="0" applyNumberFormat="1" applyFont="1" applyFill="1" applyBorder="1" applyAlignment="1" applyProtection="1">
      <alignment horizontal="left" vertical="center"/>
      <protection/>
    </xf>
    <xf numFmtId="19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218" fontId="5" fillId="0" borderId="11" xfId="52" applyNumberFormat="1" applyFont="1" applyFill="1" applyBorder="1" applyAlignment="1">
      <alignment horizontal="right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Fill="1" applyAlignment="1">
      <alignment/>
      <protection/>
    </xf>
    <xf numFmtId="0" fontId="1" fillId="0" borderId="0" xfId="52" applyFont="1" applyAlignment="1">
      <alignment/>
      <protection/>
    </xf>
    <xf numFmtId="207" fontId="5" fillId="0" borderId="17" xfId="52" applyNumberFormat="1" applyFont="1" applyFill="1" applyBorder="1" applyAlignment="1">
      <alignment horizontal="right" vertical="center" wrapText="1"/>
      <protection/>
    </xf>
    <xf numFmtId="207" fontId="5" fillId="0" borderId="10" xfId="52" applyNumberFormat="1" applyFont="1" applyFill="1" applyBorder="1" applyAlignment="1">
      <alignment horizontal="right" vertical="center"/>
      <protection/>
    </xf>
    <xf numFmtId="207" fontId="5" fillId="0" borderId="14" xfId="52" applyNumberFormat="1" applyFont="1" applyFill="1" applyBorder="1" applyAlignment="1">
      <alignment horizontal="right" vertical="center" wrapText="1"/>
      <protection/>
    </xf>
    <xf numFmtId="207" fontId="5" fillId="0" borderId="14" xfId="52" applyNumberFormat="1" applyFont="1" applyFill="1" applyBorder="1" applyAlignment="1" applyProtection="1">
      <alignment horizontal="right" vertical="center" wrapText="1"/>
      <protection/>
    </xf>
    <xf numFmtId="207" fontId="5" fillId="0" borderId="10" xfId="52" applyNumberFormat="1" applyFont="1" applyFill="1" applyBorder="1" applyAlignment="1" applyProtection="1">
      <alignment horizontal="right" vertical="center" wrapText="1"/>
      <protection/>
    </xf>
    <xf numFmtId="207" fontId="5" fillId="0" borderId="0" xfId="52" applyNumberFormat="1" applyFont="1" applyFill="1">
      <alignment vertical="center"/>
      <protection/>
    </xf>
    <xf numFmtId="205" fontId="5" fillId="0" borderId="17" xfId="52" applyNumberFormat="1" applyFont="1" applyFill="1" applyBorder="1" applyAlignment="1">
      <alignment horizontal="right" vertical="center" wrapText="1"/>
      <protection/>
    </xf>
    <xf numFmtId="207" fontId="5" fillId="0" borderId="10" xfId="52" applyNumberFormat="1" applyFont="1" applyFill="1" applyBorder="1" applyAlignment="1">
      <alignment horizontal="right" vertical="center" wrapText="1"/>
      <protection/>
    </xf>
    <xf numFmtId="207" fontId="5" fillId="0" borderId="10" xfId="52" applyNumberFormat="1" applyFont="1" applyFill="1" applyBorder="1" applyAlignment="1" applyProtection="1">
      <alignment horizontal="right" vertical="center"/>
      <protection/>
    </xf>
    <xf numFmtId="207" fontId="5" fillId="0" borderId="15" xfId="52" applyNumberFormat="1" applyFont="1" applyFill="1" applyBorder="1" applyAlignment="1">
      <alignment horizontal="right" vertical="center" wrapText="1"/>
      <protection/>
    </xf>
    <xf numFmtId="195" fontId="5" fillId="0" borderId="0" xfId="45" applyNumberFormat="1" applyFont="1" applyFill="1" applyAlignment="1" applyProtection="1">
      <alignment horizontal="center" vertical="center"/>
      <protection/>
    </xf>
    <xf numFmtId="196" fontId="5" fillId="0" borderId="0" xfId="45" applyNumberFormat="1" applyFont="1" applyFill="1" applyAlignment="1" applyProtection="1">
      <alignment horizontal="center" vertical="center"/>
      <protection/>
    </xf>
    <xf numFmtId="0" fontId="5" fillId="0" borderId="0" xfId="45" applyNumberFormat="1" applyFont="1" applyFill="1" applyAlignment="1" applyProtection="1">
      <alignment horizontal="right" vertical="center"/>
      <protection/>
    </xf>
    <xf numFmtId="0" fontId="5" fillId="0" borderId="0" xfId="45" applyNumberFormat="1" applyFont="1" applyFill="1" applyAlignment="1" applyProtection="1">
      <alignment horizontal="left" vertical="center" wrapText="1"/>
      <protection/>
    </xf>
    <xf numFmtId="193" fontId="5" fillId="0" borderId="0" xfId="45" applyNumberFormat="1" applyFont="1" applyFill="1" applyAlignment="1" applyProtection="1">
      <alignment vertical="center"/>
      <protection/>
    </xf>
    <xf numFmtId="205" fontId="5" fillId="0" borderId="0" xfId="45" applyNumberFormat="1" applyFont="1" applyFill="1" applyAlignment="1" applyProtection="1">
      <alignment vertical="center"/>
      <protection/>
    </xf>
    <xf numFmtId="193" fontId="5" fillId="0" borderId="0" xfId="45" applyNumberFormat="1" applyFont="1" applyFill="1" applyAlignment="1" applyProtection="1">
      <alignment horizontal="right" vertical="center"/>
      <protection/>
    </xf>
    <xf numFmtId="0" fontId="6" fillId="0" borderId="0" xfId="45" applyNumberFormat="1" applyFont="1" applyFill="1" applyAlignment="1" applyProtection="1">
      <alignment horizontal="centerContinuous" vertical="center"/>
      <protection/>
    </xf>
    <xf numFmtId="0" fontId="7" fillId="0" borderId="0" xfId="45" applyNumberFormat="1" applyFont="1" applyFill="1" applyAlignment="1" applyProtection="1">
      <alignment horizontal="centerContinuous" vertical="center"/>
      <protection/>
    </xf>
    <xf numFmtId="193" fontId="5" fillId="0" borderId="16" xfId="45" applyNumberFormat="1" applyFont="1" applyFill="1" applyBorder="1" applyAlignment="1" applyProtection="1">
      <alignment vertical="center"/>
      <protection/>
    </xf>
    <xf numFmtId="0" fontId="1" fillId="0" borderId="10" xfId="45" applyNumberFormat="1" applyFont="1" applyFill="1" applyBorder="1" applyAlignment="1" applyProtection="1">
      <alignment horizontal="centerContinuous" vertical="center"/>
      <protection/>
    </xf>
    <xf numFmtId="0" fontId="1" fillId="0" borderId="10" xfId="45" applyNumberFormat="1" applyFont="1" applyFill="1" applyBorder="1" applyAlignment="1" applyProtection="1">
      <alignment horizontal="center" vertical="center" wrapText="1"/>
      <protection/>
    </xf>
    <xf numFmtId="0" fontId="1" fillId="0" borderId="17" xfId="45" applyNumberFormat="1" applyFont="1" applyFill="1" applyBorder="1" applyAlignment="1" applyProtection="1">
      <alignment horizontal="centerContinuous" vertical="center"/>
      <protection/>
    </xf>
    <xf numFmtId="0" fontId="1" fillId="0" borderId="14" xfId="45" applyNumberFormat="1" applyFont="1" applyFill="1" applyBorder="1" applyAlignment="1" applyProtection="1">
      <alignment horizontal="centerContinuous" vertical="center"/>
      <protection/>
    </xf>
    <xf numFmtId="0" fontId="1" fillId="0" borderId="13" xfId="45" applyNumberFormat="1" applyFont="1" applyFill="1" applyBorder="1" applyAlignment="1" applyProtection="1">
      <alignment horizontal="centerContinuous" vertical="center"/>
      <protection/>
    </xf>
    <xf numFmtId="0" fontId="1" fillId="0" borderId="19" xfId="45" applyNumberFormat="1" applyFont="1" applyFill="1" applyBorder="1" applyAlignment="1" applyProtection="1">
      <alignment horizontal="centerContinuous" vertical="center"/>
      <protection/>
    </xf>
    <xf numFmtId="195" fontId="1" fillId="0" borderId="10" xfId="45" applyNumberFormat="1" applyFont="1" applyFill="1" applyBorder="1" applyAlignment="1" applyProtection="1">
      <alignment horizontal="center" vertical="center"/>
      <protection/>
    </xf>
    <xf numFmtId="196" fontId="1" fillId="0" borderId="10" xfId="45" applyNumberFormat="1" applyFont="1" applyFill="1" applyBorder="1" applyAlignment="1" applyProtection="1">
      <alignment horizontal="center" vertical="center"/>
      <protection/>
    </xf>
    <xf numFmtId="0" fontId="1" fillId="0" borderId="14" xfId="45" applyNumberFormat="1" applyFont="1" applyFill="1" applyBorder="1" applyAlignment="1" applyProtection="1">
      <alignment horizontal="center" vertical="center" wrapText="1"/>
      <protection/>
    </xf>
    <xf numFmtId="0" fontId="1" fillId="0" borderId="13" xfId="45" applyNumberFormat="1" applyFont="1" applyFill="1" applyBorder="1" applyAlignment="1" applyProtection="1">
      <alignment horizontal="center" vertical="center" wrapText="1"/>
      <protection/>
    </xf>
    <xf numFmtId="49" fontId="5" fillId="0" borderId="10" xfId="45" applyNumberFormat="1" applyFont="1" applyFill="1" applyBorder="1" applyAlignment="1" applyProtection="1">
      <alignment horizontal="left" vertical="center"/>
      <protection/>
    </xf>
    <xf numFmtId="49" fontId="5" fillId="0" borderId="10" xfId="45" applyNumberFormat="1" applyFont="1" applyFill="1" applyBorder="1" applyAlignment="1" applyProtection="1">
      <alignment horizontal="right" vertical="center"/>
      <protection/>
    </xf>
    <xf numFmtId="0" fontId="5" fillId="0" borderId="10" xfId="45" applyNumberFormat="1" applyFont="1" applyFill="1" applyBorder="1" applyAlignment="1" applyProtection="1">
      <alignment horizontal="left" vertical="center" wrapText="1"/>
      <protection/>
    </xf>
    <xf numFmtId="49" fontId="5" fillId="0" borderId="16" xfId="45" applyNumberFormat="1" applyFont="1" applyFill="1" applyBorder="1" applyAlignment="1" applyProtection="1">
      <alignment vertical="center"/>
      <protection/>
    </xf>
    <xf numFmtId="0" fontId="0" fillId="0" borderId="0" xfId="54" applyAlignment="1">
      <alignment/>
      <protection/>
    </xf>
    <xf numFmtId="0" fontId="0" fillId="0" borderId="0" xfId="54" applyAlignment="1">
      <alignment horizontal="centerContinuous"/>
      <protection/>
    </xf>
    <xf numFmtId="193" fontId="5" fillId="0" borderId="0" xfId="54" applyNumberFormat="1" applyFont="1" applyFill="1" applyAlignment="1" applyProtection="1">
      <alignment horizontal="centerContinuous"/>
      <protection/>
    </xf>
    <xf numFmtId="0" fontId="0" fillId="0" borderId="0" xfId="54">
      <alignment vertical="center"/>
      <protection/>
    </xf>
    <xf numFmtId="0" fontId="10" fillId="0" borderId="0" xfId="54" applyFont="1" applyAlignment="1">
      <alignment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1" fillId="0" borderId="0" xfId="54" applyFont="1">
      <alignment vertical="center"/>
      <protection/>
    </xf>
    <xf numFmtId="0" fontId="11" fillId="0" borderId="0" xfId="54" applyFont="1" applyFill="1">
      <alignment vertical="center"/>
      <protection/>
    </xf>
    <xf numFmtId="0" fontId="0" fillId="0" borderId="0" xfId="54" applyFill="1">
      <alignment vertical="center"/>
      <protection/>
    </xf>
    <xf numFmtId="0" fontId="5" fillId="0" borderId="13" xfId="54" applyNumberFormat="1" applyFont="1" applyFill="1" applyBorder="1" applyAlignment="1" applyProtection="1">
      <alignment horizontal="left" vertical="center" wrapText="1"/>
      <protection/>
    </xf>
    <xf numFmtId="49" fontId="5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49" fontId="5" fillId="0" borderId="14" xfId="54" applyNumberFormat="1" applyFont="1" applyFill="1" applyBorder="1" applyAlignment="1">
      <alignment horizontal="right" vertical="center" wrapText="1"/>
      <protection/>
    </xf>
    <xf numFmtId="207" fontId="5" fillId="0" borderId="10" xfId="54" applyNumberFormat="1" applyFont="1" applyFill="1" applyBorder="1" applyAlignment="1">
      <alignment horizontal="right" vertical="center" wrapText="1"/>
      <protection/>
    </xf>
    <xf numFmtId="49" fontId="5" fillId="0" borderId="10" xfId="54" applyNumberFormat="1" applyFont="1" applyFill="1" applyBorder="1" applyAlignment="1">
      <alignment horizontal="right" vertical="center" wrapText="1"/>
      <protection/>
    </xf>
    <xf numFmtId="207" fontId="5" fillId="0" borderId="10" xfId="54" applyNumberFormat="1" applyFont="1" applyFill="1" applyBorder="1" applyAlignment="1">
      <alignment horizontal="right" vertical="center" wrapText="1"/>
      <protection/>
    </xf>
    <xf numFmtId="192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2" fontId="5" fillId="0" borderId="10" xfId="0" applyNumberFormat="1" applyFont="1" applyFill="1" applyBorder="1" applyAlignment="1" applyProtection="1">
      <alignment horizontal="center" vertical="center" wrapText="1"/>
      <protection/>
    </xf>
    <xf numFmtId="192" fontId="6" fillId="0" borderId="0" xfId="0" applyNumberFormat="1" applyFont="1" applyFill="1" applyAlignment="1" applyProtection="1">
      <alignment horizontal="center" vertical="center"/>
      <protection/>
    </xf>
    <xf numFmtId="208" fontId="5" fillId="0" borderId="15" xfId="0" applyNumberFormat="1" applyFont="1" applyBorder="1" applyAlignment="1">
      <alignment horizontal="center" vertical="center" wrapText="1"/>
    </xf>
    <xf numFmtId="208" fontId="5" fillId="0" borderId="10" xfId="0" applyNumberFormat="1" applyFont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93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92" fontId="5" fillId="0" borderId="13" xfId="0" applyNumberFormat="1" applyFont="1" applyFill="1" applyBorder="1" applyAlignment="1" applyProtection="1">
      <alignment horizontal="left" vertical="center" wrapText="1"/>
      <protection/>
    </xf>
    <xf numFmtId="192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24" borderId="10" xfId="42" applyNumberFormat="1" applyFont="1" applyFill="1" applyBorder="1" applyAlignment="1">
      <alignment horizontal="center" vertical="center" wrapText="1"/>
      <protection/>
    </xf>
    <xf numFmtId="193" fontId="5" fillId="0" borderId="13" xfId="42" applyNumberFormat="1" applyFont="1" applyFill="1" applyBorder="1" applyAlignment="1" applyProtection="1">
      <alignment horizontal="center" vertical="center"/>
      <protection/>
    </xf>
    <xf numFmtId="193" fontId="5" fillId="0" borderId="17" xfId="42" applyNumberFormat="1" applyFont="1" applyFill="1" applyBorder="1" applyAlignment="1" applyProtection="1">
      <alignment horizontal="center" vertical="center"/>
      <protection/>
    </xf>
    <xf numFmtId="49" fontId="5" fillId="0" borderId="11" xfId="42" applyNumberFormat="1" applyFont="1" applyFill="1" applyBorder="1" applyAlignment="1">
      <alignment horizontal="center" vertical="center" wrapText="1"/>
      <protection/>
    </xf>
    <xf numFmtId="49" fontId="5" fillId="0" borderId="15" xfId="42" applyNumberFormat="1" applyFont="1" applyFill="1" applyBorder="1" applyAlignment="1">
      <alignment horizontal="center" vertical="center" wrapText="1"/>
      <protection/>
    </xf>
    <xf numFmtId="49" fontId="5" fillId="24" borderId="15" xfId="42" applyNumberFormat="1" applyFont="1" applyFill="1" applyBorder="1" applyAlignment="1">
      <alignment horizontal="center" vertical="center" wrapText="1"/>
      <protection/>
    </xf>
    <xf numFmtId="49" fontId="5" fillId="24" borderId="15" xfId="42" applyNumberFormat="1" applyFont="1" applyFill="1" applyBorder="1" applyAlignment="1">
      <alignment horizontal="center" vertical="center"/>
      <protection/>
    </xf>
    <xf numFmtId="49" fontId="5" fillId="24" borderId="10" xfId="42" applyNumberFormat="1" applyFont="1" applyFill="1" applyBorder="1" applyAlignment="1">
      <alignment horizontal="center" vertical="center"/>
      <protection/>
    </xf>
    <xf numFmtId="195" fontId="5" fillId="0" borderId="16" xfId="42" applyNumberFormat="1" applyFont="1" applyFill="1" applyBorder="1" applyAlignment="1" applyProtection="1">
      <alignment horizontal="left" vertical="center"/>
      <protection/>
    </xf>
    <xf numFmtId="195" fontId="5" fillId="2" borderId="16" xfId="42" applyNumberFormat="1" applyFont="1" applyFill="1" applyBorder="1" applyAlignment="1" applyProtection="1">
      <alignment horizontal="left" vertical="center"/>
      <protection/>
    </xf>
    <xf numFmtId="0" fontId="5" fillId="0" borderId="16" xfId="42" applyNumberFormat="1" applyFont="1" applyFill="1" applyBorder="1" applyAlignment="1" applyProtection="1">
      <alignment horizontal="center" vertical="center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193" fontId="5" fillId="0" borderId="16" xfId="44" applyNumberFormat="1" applyFont="1" applyFill="1" applyBorder="1" applyAlignment="1" applyProtection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192" fontId="0" fillId="0" borderId="13" xfId="52" applyNumberFormat="1" applyFont="1" applyFill="1" applyBorder="1" applyAlignment="1" applyProtection="1">
      <alignment horizontal="center" vertical="center"/>
      <protection/>
    </xf>
    <xf numFmtId="192" fontId="0" fillId="0" borderId="17" xfId="52" applyNumberFormat="1" applyFont="1" applyFill="1" applyBorder="1" applyAlignment="1" applyProtection="1">
      <alignment horizontal="center" vertical="center"/>
      <protection/>
    </xf>
    <xf numFmtId="192" fontId="0" fillId="0" borderId="14" xfId="52" applyNumberFormat="1" applyFont="1" applyFill="1" applyBorder="1" applyAlignment="1" applyProtection="1">
      <alignment horizontal="center" vertical="center"/>
      <protection/>
    </xf>
    <xf numFmtId="193" fontId="0" fillId="0" borderId="13" xfId="52" applyNumberFormat="1" applyFont="1" applyFill="1" applyBorder="1" applyAlignment="1" applyProtection="1">
      <alignment horizontal="center" vertical="center"/>
      <protection/>
    </xf>
    <xf numFmtId="193" fontId="0" fillId="0" borderId="17" xfId="52" applyNumberFormat="1" applyFont="1" applyFill="1" applyBorder="1" applyAlignment="1" applyProtection="1">
      <alignment horizontal="center" vertical="center"/>
      <protection/>
    </xf>
    <xf numFmtId="193" fontId="0" fillId="0" borderId="14" xfId="52" applyNumberFormat="1" applyFont="1" applyFill="1" applyBorder="1" applyAlignment="1" applyProtection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192" fontId="6" fillId="0" borderId="0" xfId="52" applyNumberFormat="1" applyFont="1" applyFill="1" applyAlignment="1" applyProtection="1">
      <alignment horizontal="center" vertical="center" wrapText="1"/>
      <protection/>
    </xf>
    <xf numFmtId="192" fontId="0" fillId="0" borderId="10" xfId="52" applyNumberFormat="1" applyFont="1" applyFill="1" applyBorder="1" applyAlignment="1" applyProtection="1">
      <alignment horizontal="center" vertical="center" wrapText="1"/>
      <protection/>
    </xf>
    <xf numFmtId="192" fontId="0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52" applyNumberFormat="1" applyFont="1" applyFill="1" applyBorder="1" applyAlignment="1" applyProtection="1">
      <alignment horizontal="center" vertical="center"/>
      <protection/>
    </xf>
    <xf numFmtId="192" fontId="0" fillId="0" borderId="16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center" wrapText="1"/>
      <protection/>
    </xf>
    <xf numFmtId="0" fontId="0" fillId="0" borderId="16" xfId="52" applyFont="1" applyFill="1" applyBorder="1" applyAlignment="1">
      <alignment horizontal="left" vertical="center"/>
      <protection/>
    </xf>
    <xf numFmtId="0" fontId="0" fillId="0" borderId="16" xfId="52" applyBorder="1" applyAlignment="1">
      <alignment horizontal="left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>
      <alignment vertical="center" wrapText="1"/>
      <protection/>
    </xf>
    <xf numFmtId="0" fontId="5" fillId="0" borderId="14" xfId="52" applyFont="1" applyFill="1" applyBorder="1" applyAlignment="1">
      <alignment vertical="center" wrapText="1"/>
      <protection/>
    </xf>
    <xf numFmtId="192" fontId="5" fillId="0" borderId="13" xfId="52" applyNumberFormat="1" applyFont="1" applyFill="1" applyBorder="1" applyAlignment="1" applyProtection="1">
      <alignment horizontal="center" vertical="center" wrapText="1"/>
      <protection/>
    </xf>
    <xf numFmtId="192" fontId="5" fillId="0" borderId="17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left" vertical="center" wrapText="1"/>
      <protection/>
    </xf>
    <xf numFmtId="0" fontId="5" fillId="0" borderId="14" xfId="52" applyFont="1" applyFill="1" applyBorder="1" applyAlignment="1">
      <alignment horizontal="left" vertical="center" wrapText="1"/>
      <protection/>
    </xf>
    <xf numFmtId="0" fontId="1" fillId="0" borderId="10" xfId="45" applyNumberFormat="1" applyFont="1" applyFill="1" applyBorder="1" applyAlignment="1" applyProtection="1">
      <alignment horizontal="center" vertical="center" wrapText="1"/>
      <protection/>
    </xf>
    <xf numFmtId="193" fontId="5" fillId="0" borderId="16" xfId="45" applyNumberFormat="1" applyFont="1" applyFill="1" applyBorder="1" applyAlignment="1" applyProtection="1">
      <alignment horizontal="center" vertical="center"/>
      <protection/>
    </xf>
    <xf numFmtId="49" fontId="1" fillId="24" borderId="10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17" xfId="54" applyFont="1" applyBorder="1" applyAlignment="1">
      <alignment horizontal="center" vertical="center"/>
      <protection/>
    </xf>
    <xf numFmtId="0" fontId="1" fillId="0" borderId="14" xfId="54" applyFont="1" applyBorder="1" applyAlignment="1">
      <alignment horizontal="center" vertical="center"/>
      <protection/>
    </xf>
    <xf numFmtId="49" fontId="1" fillId="24" borderId="15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49" fontId="1" fillId="24" borderId="11" xfId="54" applyNumberFormat="1" applyFont="1" applyFill="1" applyBorder="1" applyAlignment="1">
      <alignment horizontal="center" vertical="center" wrapText="1"/>
      <protection/>
    </xf>
    <xf numFmtId="49" fontId="1" fillId="24" borderId="12" xfId="54" applyNumberFormat="1" applyFont="1" applyFill="1" applyBorder="1" applyAlignment="1">
      <alignment horizontal="center" vertical="center" wrapText="1"/>
      <protection/>
    </xf>
    <xf numFmtId="192" fontId="5" fillId="0" borderId="0" xfId="54" applyNumberFormat="1" applyFont="1" applyFill="1" applyAlignment="1" applyProtection="1">
      <alignment horizontal="left" vertical="center" wrapText="1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5" fillId="0" borderId="16" xfId="54" applyNumberFormat="1" applyFont="1" applyFill="1" applyBorder="1" applyAlignment="1" applyProtection="1">
      <alignment horizontal="center" vertical="center"/>
      <protection/>
    </xf>
    <xf numFmtId="0" fontId="1" fillId="0" borderId="10" xfId="54" applyNumberFormat="1" applyFont="1" applyFill="1" applyBorder="1" applyAlignment="1" applyProtection="1">
      <alignment horizontal="center" vertical="center"/>
      <protection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center" wrapText="1"/>
      <protection/>
    </xf>
    <xf numFmtId="0" fontId="1" fillId="0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>
      <alignment horizontal="left" vertical="center"/>
      <protection/>
    </xf>
    <xf numFmtId="0" fontId="5" fillId="0" borderId="16" xfId="54" applyFont="1" applyBorder="1" applyAlignment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center" vertical="center"/>
      <protection/>
    </xf>
    <xf numFmtId="0" fontId="1" fillId="0" borderId="12" xfId="54" applyNumberFormat="1" applyFont="1" applyFill="1" applyBorder="1" applyAlignment="1" applyProtection="1">
      <alignment horizontal="center" vertical="center"/>
      <protection/>
    </xf>
    <xf numFmtId="0" fontId="1" fillId="0" borderId="15" xfId="5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1" fillId="0" borderId="10" xfId="48" applyNumberFormat="1" applyFont="1" applyFill="1" applyBorder="1" applyAlignment="1" applyProtection="1">
      <alignment horizontal="center" vertical="center" wrapText="1"/>
      <protection/>
    </xf>
    <xf numFmtId="0" fontId="1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13" xfId="46" applyNumberFormat="1" applyFont="1" applyFill="1" applyBorder="1" applyAlignment="1" applyProtection="1">
      <alignment horizontal="center" vertical="center"/>
      <protection/>
    </xf>
    <xf numFmtId="0" fontId="1" fillId="0" borderId="17" xfId="46" applyNumberFormat="1" applyFont="1" applyFill="1" applyBorder="1" applyAlignment="1" applyProtection="1">
      <alignment horizontal="center" vertical="center"/>
      <protection/>
    </xf>
    <xf numFmtId="0" fontId="1" fillId="0" borderId="14" xfId="46" applyNumberFormat="1" applyFont="1" applyFill="1" applyBorder="1" applyAlignment="1" applyProtection="1">
      <alignment horizontal="center" vertical="center"/>
      <protection/>
    </xf>
    <xf numFmtId="193" fontId="5" fillId="0" borderId="16" xfId="46" applyNumberFormat="1" applyFont="1" applyFill="1" applyBorder="1" applyAlignment="1" applyProtection="1">
      <alignment horizontal="center" vertical="center"/>
      <protection/>
    </xf>
    <xf numFmtId="0" fontId="1" fillId="0" borderId="10" xfId="47" applyNumberFormat="1" applyFont="1" applyFill="1" applyBorder="1" applyAlignment="1" applyProtection="1">
      <alignment horizontal="center" vertical="center" wrapText="1"/>
      <protection/>
    </xf>
    <xf numFmtId="0" fontId="1" fillId="2" borderId="10" xfId="47" applyFont="1" applyFill="1" applyBorder="1" applyAlignment="1">
      <alignment horizontal="center" vertical="center"/>
      <protection/>
    </xf>
    <xf numFmtId="0" fontId="1" fillId="0" borderId="10" xfId="47" applyNumberFormat="1" applyFont="1" applyFill="1" applyBorder="1" applyAlignment="1" applyProtection="1">
      <alignment horizontal="center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8政府性基金支出情况表的复制" xfId="40"/>
    <cellStyle name="常规 2" xfId="41"/>
    <cellStyle name="常规 2_2部门收入总体情况表" xfId="42"/>
    <cellStyle name="常规 3" xfId="43"/>
    <cellStyle name="常规 3_3支出情况表" xfId="44"/>
    <cellStyle name="常规 3_5一般公共预算支出情况表" xfId="45"/>
    <cellStyle name="常规 3_72F93236FDA22438E05402082096FAEB_c" xfId="46"/>
    <cellStyle name="常规 3_72F93236FDA62438E05402082096FAEB_c" xfId="47"/>
    <cellStyle name="常规 3_8政府性基金支出情况表" xfId="48"/>
    <cellStyle name="常规 4" xfId="49"/>
    <cellStyle name="常规 5" xfId="50"/>
    <cellStyle name="常规 6" xfId="51"/>
    <cellStyle name="常规 6_4财政拨款收支总表" xfId="52"/>
    <cellStyle name="常规 7" xfId="53"/>
    <cellStyle name="常规 7_6支出经济分类汇总表" xfId="54"/>
    <cellStyle name="常规_EF4B13E29A0421FAE0430A08200E21FA" xfId="55"/>
    <cellStyle name="Hyperlink" xfId="56"/>
    <cellStyle name="好" xfId="57"/>
    <cellStyle name="好_8政府性基金支出情况表的复制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tabSelected="1" zoomScalePageLayoutView="0" workbookViewId="0" topLeftCell="A1">
      <selection activeCell="A1" sqref="A1:B1"/>
    </sheetView>
  </sheetViews>
  <sheetFormatPr defaultColWidth="6.83203125" defaultRowHeight="11.25"/>
  <cols>
    <col min="1" max="1" width="3.5" style="5" customWidth="1"/>
    <col min="2" max="2" width="26.33203125" style="5" customWidth="1"/>
    <col min="3" max="3" width="15.83203125" style="5" customWidth="1"/>
    <col min="4" max="4" width="25" style="5" customWidth="1"/>
    <col min="5" max="5" width="14.66015625" style="5" customWidth="1"/>
    <col min="6" max="6" width="9" style="5" customWidth="1"/>
    <col min="7" max="7" width="12" style="5" customWidth="1"/>
    <col min="8" max="8" width="13.66015625" style="5" customWidth="1"/>
    <col min="9" max="9" width="12.66015625" style="5" customWidth="1"/>
    <col min="10" max="10" width="11.16015625" style="5" customWidth="1"/>
    <col min="11" max="11" width="13" style="5" customWidth="1"/>
    <col min="12" max="12" width="8.66015625" style="5" customWidth="1"/>
    <col min="13" max="13" width="10.66015625" style="5" customWidth="1"/>
    <col min="14" max="14" width="11.5" style="21" customWidth="1"/>
    <col min="15" max="27" width="6.83203125" style="6" customWidth="1"/>
    <col min="28" max="16384" width="6.83203125" style="5" customWidth="1"/>
  </cols>
  <sheetData>
    <row r="1" spans="1:245" ht="12" customHeight="1">
      <c r="A1" s="298"/>
      <c r="B1" s="298"/>
      <c r="C1" s="1"/>
      <c r="D1" s="1"/>
      <c r="E1" s="2"/>
      <c r="F1" s="2"/>
      <c r="G1" s="2"/>
      <c r="H1" s="2"/>
      <c r="I1" s="3"/>
      <c r="J1" s="3"/>
      <c r="K1" s="3"/>
      <c r="L1" s="3"/>
      <c r="M1" s="4"/>
      <c r="N1" s="4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.75" customHeight="1">
      <c r="A2" s="301" t="s">
        <v>166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5.75" customHeight="1">
      <c r="A3" s="282" t="s">
        <v>151</v>
      </c>
      <c r="B3" s="233"/>
      <c r="C3" s="233"/>
      <c r="D3" s="233"/>
      <c r="E3" s="4"/>
      <c r="F3" s="4"/>
      <c r="G3" s="4"/>
      <c r="H3" s="4"/>
      <c r="I3" s="3"/>
      <c r="J3" s="3"/>
      <c r="K3" s="3"/>
      <c r="L3" s="3"/>
      <c r="M3" s="306" t="s">
        <v>1</v>
      </c>
      <c r="N3" s="30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7" t="s">
        <v>2</v>
      </c>
      <c r="B4" s="7"/>
      <c r="C4" s="7"/>
      <c r="D4" s="7" t="s">
        <v>3</v>
      </c>
      <c r="E4" s="7"/>
      <c r="F4" s="7"/>
      <c r="G4" s="7"/>
      <c r="H4" s="8"/>
      <c r="I4" s="8"/>
      <c r="J4" s="8"/>
      <c r="K4" s="8"/>
      <c r="L4" s="7"/>
      <c r="M4" s="9"/>
      <c r="N4" s="1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191" t="s">
        <v>4</v>
      </c>
      <c r="B5" s="191"/>
      <c r="C5" s="300" t="s">
        <v>5</v>
      </c>
      <c r="D5" s="300" t="s">
        <v>6</v>
      </c>
      <c r="E5" s="299" t="s">
        <v>7</v>
      </c>
      <c r="F5" s="299" t="s">
        <v>8</v>
      </c>
      <c r="G5" s="299" t="s">
        <v>9</v>
      </c>
      <c r="H5" s="234" t="s">
        <v>10</v>
      </c>
      <c r="I5" s="234"/>
      <c r="J5" s="234"/>
      <c r="K5" s="234"/>
      <c r="L5" s="234"/>
      <c r="M5" s="234"/>
      <c r="N5" s="23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3.25" customHeight="1">
      <c r="A6" s="191"/>
      <c r="B6" s="191"/>
      <c r="C6" s="300"/>
      <c r="D6" s="300"/>
      <c r="E6" s="299"/>
      <c r="F6" s="299"/>
      <c r="G6" s="299"/>
      <c r="H6" s="106" t="s">
        <v>11</v>
      </c>
      <c r="I6" s="106"/>
      <c r="J6" s="192" t="s">
        <v>167</v>
      </c>
      <c r="K6" s="304" t="s">
        <v>12</v>
      </c>
      <c r="L6" s="107" t="s">
        <v>168</v>
      </c>
      <c r="M6" s="304" t="s">
        <v>13</v>
      </c>
      <c r="N6" s="302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2.5" customHeight="1">
      <c r="A7" s="191"/>
      <c r="B7" s="191"/>
      <c r="C7" s="300"/>
      <c r="D7" s="300"/>
      <c r="E7" s="299"/>
      <c r="F7" s="299"/>
      <c r="G7" s="299"/>
      <c r="H7" s="11" t="s">
        <v>15</v>
      </c>
      <c r="I7" s="12" t="s">
        <v>16</v>
      </c>
      <c r="J7" s="140"/>
      <c r="K7" s="305"/>
      <c r="L7" s="304"/>
      <c r="M7" s="305"/>
      <c r="N7" s="30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6" customFormat="1" ht="24.75" customHeight="1">
      <c r="A8" s="311" t="s">
        <v>11</v>
      </c>
      <c r="B8" s="13" t="s">
        <v>15</v>
      </c>
      <c r="C8" s="95">
        <f>C9+C10+C11+C12+C13</f>
        <v>58.9069</v>
      </c>
      <c r="D8" s="14" t="s">
        <v>17</v>
      </c>
      <c r="E8" s="47">
        <f>F8+G8+H8+J8+K8</f>
        <v>64.4869</v>
      </c>
      <c r="F8" s="47">
        <v>0</v>
      </c>
      <c r="G8" s="55">
        <f>G9+G10+G11</f>
        <v>5.58</v>
      </c>
      <c r="H8" s="55">
        <f>H9+H10+H11</f>
        <v>58.9069</v>
      </c>
      <c r="I8" s="55">
        <f>I9+I10+I11</f>
        <v>58.9069</v>
      </c>
      <c r="J8" s="52"/>
      <c r="K8" s="55">
        <f>K9+K10+K11</f>
        <v>0</v>
      </c>
      <c r="L8" s="44"/>
      <c r="M8" s="47">
        <v>0</v>
      </c>
      <c r="N8" s="47"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</row>
    <row r="9" spans="1:245" s="16" customFormat="1" ht="24.75" customHeight="1">
      <c r="A9" s="311"/>
      <c r="B9" s="13" t="s">
        <v>18</v>
      </c>
      <c r="C9" s="55">
        <v>58.9069</v>
      </c>
      <c r="D9" s="14" t="s">
        <v>19</v>
      </c>
      <c r="E9" s="47">
        <f>F9+G9+H9+J9+K9</f>
        <v>62.0104</v>
      </c>
      <c r="F9" s="48">
        <v>0</v>
      </c>
      <c r="G9" s="48">
        <v>5.58</v>
      </c>
      <c r="H9" s="48">
        <v>56.4304</v>
      </c>
      <c r="I9" s="48">
        <v>56.4304</v>
      </c>
      <c r="J9" s="48">
        <v>0</v>
      </c>
      <c r="K9" s="48">
        <v>0</v>
      </c>
      <c r="L9" s="45"/>
      <c r="M9" s="48">
        <v>0</v>
      </c>
      <c r="N9" s="47">
        <v>0</v>
      </c>
      <c r="O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</row>
    <row r="10" spans="1:245" s="16" customFormat="1" ht="28.5" customHeight="1">
      <c r="A10" s="311"/>
      <c r="B10" s="13" t="s">
        <v>169</v>
      </c>
      <c r="C10" s="48">
        <v>0</v>
      </c>
      <c r="D10" s="17" t="s">
        <v>20</v>
      </c>
      <c r="E10" s="47">
        <f>F10+G10+H10+J10+K10</f>
        <v>2.4765</v>
      </c>
      <c r="F10" s="48">
        <v>0</v>
      </c>
      <c r="G10" s="48">
        <v>0</v>
      </c>
      <c r="H10" s="48">
        <v>2.4765</v>
      </c>
      <c r="I10" s="48">
        <v>2.4765</v>
      </c>
      <c r="J10" s="48">
        <v>0</v>
      </c>
      <c r="K10" s="48">
        <v>0</v>
      </c>
      <c r="L10" s="45"/>
      <c r="M10" s="48">
        <v>0</v>
      </c>
      <c r="N10" s="47"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</row>
    <row r="11" spans="1:245" s="16" customFormat="1" ht="24.75" customHeight="1">
      <c r="A11" s="311"/>
      <c r="B11" s="13" t="s">
        <v>21</v>
      </c>
      <c r="C11" s="48">
        <v>0</v>
      </c>
      <c r="D11" s="17" t="s">
        <v>22</v>
      </c>
      <c r="E11" s="47">
        <f>F11+G11+H11+J11+K11</f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5"/>
      <c r="M11" s="48">
        <v>0</v>
      </c>
      <c r="N11" s="47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24.75" customHeight="1">
      <c r="A12" s="311"/>
      <c r="B12" s="13" t="s">
        <v>170</v>
      </c>
      <c r="C12" s="48">
        <v>0</v>
      </c>
      <c r="D12" s="17" t="s">
        <v>171</v>
      </c>
      <c r="E12" s="47"/>
      <c r="F12" s="48">
        <v>0</v>
      </c>
      <c r="G12" s="55"/>
      <c r="H12" s="55"/>
      <c r="I12" s="55"/>
      <c r="J12" s="55"/>
      <c r="K12" s="55"/>
      <c r="L12" s="45"/>
      <c r="M12" s="48">
        <v>0</v>
      </c>
      <c r="N12" s="47"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3" spans="1:245" s="16" customFormat="1" ht="24.75" customHeight="1">
      <c r="A13" s="311"/>
      <c r="B13" s="13" t="s">
        <v>24</v>
      </c>
      <c r="C13" s="48">
        <v>0</v>
      </c>
      <c r="D13" s="17" t="s">
        <v>23</v>
      </c>
      <c r="E13" s="47">
        <f>F13+G13+H13+J13+K13</f>
        <v>0</v>
      </c>
      <c r="F13" s="48">
        <v>0</v>
      </c>
      <c r="G13" s="55">
        <f>G14+G15</f>
        <v>0</v>
      </c>
      <c r="H13" s="55">
        <f>H14+H15</f>
        <v>0</v>
      </c>
      <c r="I13" s="55">
        <f>I14+I15</f>
        <v>0</v>
      </c>
      <c r="J13" s="55"/>
      <c r="K13" s="55">
        <f>K14+K15</f>
        <v>0</v>
      </c>
      <c r="L13" s="45"/>
      <c r="M13" s="48">
        <v>0</v>
      </c>
      <c r="N13" s="47"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</row>
    <row r="14" spans="1:245" s="16" customFormat="1" ht="23.25" customHeight="1">
      <c r="A14" s="215" t="s">
        <v>167</v>
      </c>
      <c r="B14" s="215"/>
      <c r="C14" s="50">
        <v>0</v>
      </c>
      <c r="D14" s="17" t="s">
        <v>25</v>
      </c>
      <c r="E14" s="47">
        <f>F14+G14+H14+J14+K14</f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5"/>
      <c r="M14" s="48">
        <v>0</v>
      </c>
      <c r="N14" s="47">
        <v>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</row>
    <row r="15" spans="1:245" s="16" customFormat="1" ht="23.25" customHeight="1">
      <c r="A15" s="235" t="s">
        <v>12</v>
      </c>
      <c r="B15" s="235"/>
      <c r="C15" s="96">
        <f>K8+K13</f>
        <v>0</v>
      </c>
      <c r="D15" s="46" t="s">
        <v>26</v>
      </c>
      <c r="E15" s="47"/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/>
      <c r="M15" s="48">
        <v>0</v>
      </c>
      <c r="N15" s="47"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</row>
    <row r="16" spans="1:245" s="16" customFormat="1" ht="23.25" customHeight="1">
      <c r="A16" s="236" t="s">
        <v>168</v>
      </c>
      <c r="B16" s="237"/>
      <c r="C16" s="51"/>
      <c r="D16" s="46" t="s">
        <v>27</v>
      </c>
      <c r="E16" s="47"/>
      <c r="F16" s="48">
        <v>0</v>
      </c>
      <c r="G16" s="48">
        <v>0</v>
      </c>
      <c r="H16" s="48"/>
      <c r="I16" s="48"/>
      <c r="J16" s="48">
        <v>0</v>
      </c>
      <c r="K16" s="48">
        <v>0</v>
      </c>
      <c r="L16" s="48"/>
      <c r="M16" s="48">
        <v>0</v>
      </c>
      <c r="N16" s="47"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</row>
    <row r="17" spans="1:245" s="16" customFormat="1" ht="23.25" customHeight="1">
      <c r="A17" s="236" t="s">
        <v>13</v>
      </c>
      <c r="B17" s="237"/>
      <c r="C17" s="48"/>
      <c r="D17" s="46" t="s">
        <v>28</v>
      </c>
      <c r="E17" s="47"/>
      <c r="F17" s="48">
        <v>0</v>
      </c>
      <c r="G17" s="48">
        <v>0</v>
      </c>
      <c r="H17" s="48"/>
      <c r="I17" s="48"/>
      <c r="J17" s="48">
        <v>0</v>
      </c>
      <c r="K17" s="48">
        <v>0</v>
      </c>
      <c r="L17" s="48"/>
      <c r="M17" s="48">
        <v>0</v>
      </c>
      <c r="N17" s="47"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</row>
    <row r="18" spans="1:245" s="16" customFormat="1" ht="23.25" customHeight="1">
      <c r="A18" s="312" t="s">
        <v>14</v>
      </c>
      <c r="B18" s="313"/>
      <c r="C18" s="48"/>
      <c r="D18" s="46" t="s">
        <v>29</v>
      </c>
      <c r="E18" s="47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/>
      <c r="M18" s="48">
        <v>0</v>
      </c>
      <c r="N18" s="47"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</row>
    <row r="19" spans="1:245" s="16" customFormat="1" ht="23.25" customHeight="1">
      <c r="A19" s="307"/>
      <c r="B19" s="308"/>
      <c r="C19" s="48"/>
      <c r="D19" s="46" t="s">
        <v>30</v>
      </c>
      <c r="E19" s="47"/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/>
      <c r="M19" s="48">
        <v>0</v>
      </c>
      <c r="N19" s="47"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</row>
    <row r="20" spans="1:245" s="16" customFormat="1" ht="23.25" customHeight="1">
      <c r="A20" s="309" t="s">
        <v>32</v>
      </c>
      <c r="B20" s="310"/>
      <c r="C20" s="97">
        <f>C8+C14+C15+C16+C17+C18</f>
        <v>58.9069</v>
      </c>
      <c r="D20" s="18" t="s">
        <v>31</v>
      </c>
      <c r="E20" s="47"/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/>
      <c r="M20" s="47"/>
      <c r="N20" s="47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</row>
    <row r="21" spans="1:245" s="16" customFormat="1" ht="23.25" customHeight="1">
      <c r="A21" s="309" t="s">
        <v>33</v>
      </c>
      <c r="B21" s="310"/>
      <c r="C21" s="97">
        <f>G24</f>
        <v>5.58</v>
      </c>
      <c r="D21" s="1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</row>
    <row r="22" spans="1:245" s="16" customFormat="1" ht="23.25" customHeight="1">
      <c r="A22" s="309" t="s">
        <v>172</v>
      </c>
      <c r="B22" s="310"/>
      <c r="C22" s="47"/>
      <c r="D22" s="2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</row>
    <row r="23" spans="1:245" ht="21" customHeight="1">
      <c r="A23" s="307"/>
      <c r="B23" s="308"/>
      <c r="C23" s="47"/>
      <c r="D23" s="20"/>
      <c r="E23" s="47"/>
      <c r="F23" s="47"/>
      <c r="G23" s="47"/>
      <c r="H23" s="49"/>
      <c r="I23" s="47"/>
      <c r="J23" s="47"/>
      <c r="K23" s="47"/>
      <c r="L23" s="47"/>
      <c r="M23" s="47"/>
      <c r="N23" s="5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6" customFormat="1" ht="23.25" customHeight="1">
      <c r="A24" s="300" t="s">
        <v>34</v>
      </c>
      <c r="B24" s="108"/>
      <c r="C24" s="97">
        <f>C20+C21</f>
        <v>64.4869</v>
      </c>
      <c r="D24" s="20" t="s">
        <v>35</v>
      </c>
      <c r="E24" s="47">
        <f>F24+G24+H24+J24+K24</f>
        <v>64.4869</v>
      </c>
      <c r="F24" s="52"/>
      <c r="G24" s="55">
        <f>G8+G13</f>
        <v>5.58</v>
      </c>
      <c r="H24" s="55">
        <f>H8+H13</f>
        <v>58.9069</v>
      </c>
      <c r="I24" s="55">
        <f>I8+I13</f>
        <v>58.9069</v>
      </c>
      <c r="J24" s="52"/>
      <c r="K24" s="55">
        <f>K8+K13</f>
        <v>0</v>
      </c>
      <c r="L24" s="44"/>
      <c r="M24" s="47">
        <v>0</v>
      </c>
      <c r="N24" s="47"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</row>
    <row r="25" spans="1:245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/>
      <c r="P29"/>
      <c r="Q29" s="15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6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 s="2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 formatCells="0" formatColumns="0" formatRows="0"/>
  <mergeCells count="29">
    <mergeCell ref="A17:B17"/>
    <mergeCell ref="A20:B20"/>
    <mergeCell ref="A8:A13"/>
    <mergeCell ref="A18:B18"/>
    <mergeCell ref="A24:B24"/>
    <mergeCell ref="A23:B23"/>
    <mergeCell ref="A22:B22"/>
    <mergeCell ref="A19:B19"/>
    <mergeCell ref="A21:B21"/>
    <mergeCell ref="H5:N5"/>
    <mergeCell ref="A15:B15"/>
    <mergeCell ref="A16:B16"/>
    <mergeCell ref="A14:B14"/>
    <mergeCell ref="A5:B7"/>
    <mergeCell ref="J6:J7"/>
    <mergeCell ref="G5:G7"/>
    <mergeCell ref="H6:I6"/>
    <mergeCell ref="K6:K7"/>
    <mergeCell ref="L6:L7"/>
    <mergeCell ref="A1:B1"/>
    <mergeCell ref="E5:E7"/>
    <mergeCell ref="C5:C7"/>
    <mergeCell ref="D5:D7"/>
    <mergeCell ref="A2:N2"/>
    <mergeCell ref="F5:F7"/>
    <mergeCell ref="N6:N7"/>
    <mergeCell ref="M6:M7"/>
    <mergeCell ref="M3:N3"/>
    <mergeCell ref="A3:D3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80" customWidth="1"/>
    <col min="2" max="3" width="6.66015625" style="80" customWidth="1"/>
    <col min="4" max="4" width="42.33203125" style="80" customWidth="1"/>
    <col min="5" max="5" width="34.5" style="80" customWidth="1"/>
    <col min="6" max="6" width="25.83203125" style="80" customWidth="1"/>
    <col min="7" max="7" width="17.16015625" style="80" customWidth="1"/>
    <col min="8" max="8" width="17" style="80" customWidth="1"/>
    <col min="9" max="9" width="17.33203125" style="80" customWidth="1"/>
    <col min="10" max="10" width="26.5" style="80" customWidth="1"/>
    <col min="11" max="16384" width="9.33203125" style="80" customWidth="1"/>
  </cols>
  <sheetData>
    <row r="1" spans="1:10" ht="14.25" customHeight="1">
      <c r="A1" s="75"/>
      <c r="B1" s="75"/>
      <c r="C1" s="76"/>
      <c r="D1" s="77"/>
      <c r="E1" s="78"/>
      <c r="F1" s="78"/>
      <c r="G1" s="78"/>
      <c r="H1" s="79"/>
      <c r="I1" s="78"/>
      <c r="J1" s="78"/>
    </row>
    <row r="2" spans="1:10" ht="20.25" customHeight="1">
      <c r="A2" s="81" t="s">
        <v>156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4.25" customHeight="1">
      <c r="A3" s="154" t="s">
        <v>202</v>
      </c>
      <c r="E3" s="78"/>
      <c r="F3" s="83"/>
      <c r="G3" s="83"/>
      <c r="H3" s="83"/>
      <c r="I3" s="83"/>
      <c r="J3" s="84" t="s">
        <v>1</v>
      </c>
    </row>
    <row r="4" spans="1:10" ht="18.75" customHeight="1">
      <c r="A4" s="390"/>
      <c r="B4" s="390"/>
      <c r="C4" s="390"/>
      <c r="D4" s="390"/>
      <c r="E4" s="389" t="s">
        <v>157</v>
      </c>
      <c r="F4" s="391" t="s">
        <v>158</v>
      </c>
      <c r="G4" s="389" t="s">
        <v>159</v>
      </c>
      <c r="H4" s="389" t="s">
        <v>160</v>
      </c>
      <c r="I4" s="389" t="s">
        <v>161</v>
      </c>
      <c r="J4" s="389" t="s">
        <v>162</v>
      </c>
    </row>
    <row r="5" spans="1:10" ht="19.5" customHeight="1">
      <c r="A5" s="85" t="s">
        <v>37</v>
      </c>
      <c r="B5" s="85"/>
      <c r="C5" s="85"/>
      <c r="D5" s="389" t="s">
        <v>163</v>
      </c>
      <c r="E5" s="389"/>
      <c r="F5" s="391"/>
      <c r="G5" s="389"/>
      <c r="H5" s="389"/>
      <c r="I5" s="389"/>
      <c r="J5" s="389"/>
    </row>
    <row r="6" spans="1:10" ht="41.25" customHeight="1">
      <c r="A6" s="87" t="s">
        <v>41</v>
      </c>
      <c r="B6" s="88" t="s">
        <v>42</v>
      </c>
      <c r="C6" s="88" t="s">
        <v>43</v>
      </c>
      <c r="D6" s="389"/>
      <c r="E6" s="389"/>
      <c r="F6" s="391"/>
      <c r="G6" s="389"/>
      <c r="H6" s="389"/>
      <c r="I6" s="389"/>
      <c r="J6" s="389"/>
    </row>
    <row r="7" spans="1:10" ht="24.75" customHeight="1">
      <c r="A7" s="94" t="s">
        <v>164</v>
      </c>
      <c r="B7" s="94" t="s">
        <v>164</v>
      </c>
      <c r="C7" s="94" t="s">
        <v>164</v>
      </c>
      <c r="D7" s="94" t="s">
        <v>164</v>
      </c>
      <c r="E7" s="94" t="s">
        <v>164</v>
      </c>
      <c r="F7" s="94" t="s">
        <v>164</v>
      </c>
      <c r="G7" s="94" t="s">
        <v>164</v>
      </c>
      <c r="H7" s="94" t="s">
        <v>164</v>
      </c>
      <c r="I7" s="94" t="s">
        <v>164</v>
      </c>
      <c r="J7" s="94" t="s">
        <v>165</v>
      </c>
    </row>
    <row r="8" spans="1:10" ht="14.25">
      <c r="A8" s="86"/>
      <c r="B8" s="89"/>
      <c r="C8" s="89"/>
      <c r="D8" s="90"/>
      <c r="E8" s="91"/>
      <c r="F8" s="91"/>
      <c r="G8" s="91"/>
      <c r="H8" s="91"/>
      <c r="I8" s="91"/>
      <c r="J8" s="91"/>
    </row>
    <row r="9" spans="1:10" ht="14.25">
      <c r="A9" s="93"/>
      <c r="B9" s="93"/>
      <c r="C9" s="93"/>
      <c r="D9" s="93"/>
      <c r="E9" s="93"/>
      <c r="F9" s="93"/>
      <c r="G9" s="93"/>
      <c r="H9" s="93"/>
      <c r="I9" s="93"/>
      <c r="J9" s="93"/>
    </row>
    <row r="10" spans="1:10" ht="14.25">
      <c r="A10" s="93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4.25">
      <c r="A11" s="93"/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4.25">
      <c r="A12"/>
      <c r="B12"/>
      <c r="C12"/>
      <c r="D12"/>
      <c r="E12"/>
      <c r="F12"/>
      <c r="G12"/>
      <c r="H12"/>
      <c r="I12"/>
      <c r="J12"/>
    </row>
    <row r="13" spans="1:10" ht="14.25">
      <c r="A13"/>
      <c r="B13"/>
      <c r="C13"/>
      <c r="D13"/>
      <c r="E13"/>
      <c r="F13"/>
      <c r="G13"/>
      <c r="H13"/>
      <c r="I13"/>
      <c r="J13"/>
    </row>
    <row r="14" ht="14.25">
      <c r="D14" s="92"/>
    </row>
  </sheetData>
  <sheetProtection formatCells="0" formatColumns="0" formatRows="0"/>
  <mergeCells count="8">
    <mergeCell ref="G4:G6"/>
    <mergeCell ref="H4:H6"/>
    <mergeCell ref="I4:I6"/>
    <mergeCell ref="J4:J6"/>
    <mergeCell ref="D5:D6"/>
    <mergeCell ref="A4:D4"/>
    <mergeCell ref="E4:E6"/>
    <mergeCell ref="F4:F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7.16015625" style="22" customWidth="1"/>
    <col min="2" max="3" width="6.33203125" style="22" customWidth="1"/>
    <col min="4" max="4" width="6.16015625" style="22" customWidth="1"/>
    <col min="5" max="5" width="37.33203125" style="22" customWidth="1"/>
    <col min="6" max="7" width="14.83203125" style="22" customWidth="1"/>
    <col min="8" max="8" width="16.83203125" style="22" customWidth="1"/>
    <col min="9" max="9" width="10.66015625" style="22" customWidth="1"/>
    <col min="10" max="10" width="14.16015625" style="22" customWidth="1"/>
    <col min="11" max="11" width="9.5" style="22" customWidth="1"/>
    <col min="12" max="12" width="9" style="22" customWidth="1"/>
    <col min="13" max="13" width="12.66015625" style="22" customWidth="1"/>
    <col min="14" max="14" width="10" style="22" customWidth="1"/>
    <col min="15" max="15" width="9.66015625" style="22" customWidth="1"/>
    <col min="16" max="16384" width="7.16015625" style="22" customWidth="1"/>
  </cols>
  <sheetData>
    <row r="1" spans="1:248" ht="15" customHeight="1">
      <c r="A1" s="155"/>
      <c r="B1" s="155"/>
      <c r="C1" s="156"/>
      <c r="D1" s="157"/>
      <c r="E1" s="158"/>
      <c r="F1" s="158"/>
      <c r="G1" s="158"/>
      <c r="H1" s="158"/>
      <c r="I1" s="159"/>
      <c r="J1" s="160"/>
      <c r="K1" s="160"/>
      <c r="L1" s="160"/>
      <c r="M1" s="160"/>
      <c r="N1" s="161"/>
      <c r="O1" s="162" t="s">
        <v>36</v>
      </c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</row>
    <row r="2" spans="1:248" s="54" customFormat="1" ht="21.75" customHeight="1">
      <c r="A2" s="164" t="s">
        <v>120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5"/>
      <c r="P2" s="166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</row>
    <row r="3" spans="1:248" s="23" customFormat="1" ht="16.5" customHeight="1">
      <c r="A3" s="322" t="s">
        <v>173</v>
      </c>
      <c r="B3" s="323"/>
      <c r="C3" s="323"/>
      <c r="D3" s="323"/>
      <c r="E3" s="323"/>
      <c r="F3" s="168"/>
      <c r="G3" s="168"/>
      <c r="H3" s="169"/>
      <c r="I3" s="170"/>
      <c r="J3" s="168"/>
      <c r="K3" s="168"/>
      <c r="L3" s="168"/>
      <c r="M3" s="171"/>
      <c r="N3" s="324" t="s">
        <v>1</v>
      </c>
      <c r="O3" s="324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</row>
    <row r="4" spans="1:248" ht="23.25" customHeight="1">
      <c r="A4" s="172" t="s">
        <v>37</v>
      </c>
      <c r="B4" s="172"/>
      <c r="C4" s="172"/>
      <c r="D4" s="325" t="s">
        <v>38</v>
      </c>
      <c r="E4" s="325" t="s">
        <v>39</v>
      </c>
      <c r="F4" s="325" t="s">
        <v>40</v>
      </c>
      <c r="G4" s="315" t="s">
        <v>11</v>
      </c>
      <c r="H4" s="316"/>
      <c r="I4" s="326" t="s">
        <v>121</v>
      </c>
      <c r="J4" s="326" t="s">
        <v>12</v>
      </c>
      <c r="K4" s="317" t="s">
        <v>122</v>
      </c>
      <c r="L4" s="314" t="s">
        <v>13</v>
      </c>
      <c r="M4" s="314" t="s">
        <v>9</v>
      </c>
      <c r="N4" s="319" t="s">
        <v>8</v>
      </c>
      <c r="O4" s="320" t="s">
        <v>14</v>
      </c>
      <c r="P4" s="160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</row>
    <row r="5" spans="1:248" ht="46.5" customHeight="1">
      <c r="A5" s="174" t="s">
        <v>41</v>
      </c>
      <c r="B5" s="175" t="s">
        <v>42</v>
      </c>
      <c r="C5" s="175" t="s">
        <v>43</v>
      </c>
      <c r="D5" s="325"/>
      <c r="E5" s="325"/>
      <c r="F5" s="325"/>
      <c r="G5" s="173" t="s">
        <v>123</v>
      </c>
      <c r="H5" s="176" t="s">
        <v>124</v>
      </c>
      <c r="I5" s="326"/>
      <c r="J5" s="326"/>
      <c r="K5" s="318"/>
      <c r="L5" s="314"/>
      <c r="M5" s="314"/>
      <c r="N5" s="314"/>
      <c r="O5" s="321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</row>
    <row r="6" spans="1:248" s="24" customFormat="1" ht="25.5" customHeight="1">
      <c r="A6" s="177"/>
      <c r="B6" s="177"/>
      <c r="C6" s="177"/>
      <c r="D6" s="177"/>
      <c r="E6" s="178" t="s">
        <v>7</v>
      </c>
      <c r="F6" s="98">
        <f>G6+I6+J6+K6+L6+M6+N6+O6</f>
        <v>64.4868</v>
      </c>
      <c r="G6" s="98">
        <v>58.9068</v>
      </c>
      <c r="H6" s="98">
        <v>58.9068</v>
      </c>
      <c r="I6" s="98"/>
      <c r="J6" s="98">
        <v>0</v>
      </c>
      <c r="K6" s="177"/>
      <c r="L6" s="98"/>
      <c r="M6" s="98">
        <v>5.58</v>
      </c>
      <c r="N6" s="179">
        <v>0</v>
      </c>
      <c r="O6" s="179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168"/>
      <c r="IN6" s="168"/>
    </row>
    <row r="7" spans="1:248" ht="25.5" customHeight="1">
      <c r="A7" s="177"/>
      <c r="B7" s="177"/>
      <c r="C7" s="177"/>
      <c r="D7" s="177" t="s">
        <v>95</v>
      </c>
      <c r="E7" s="178" t="s">
        <v>96</v>
      </c>
      <c r="F7" s="98">
        <f aca="true" t="shared" si="0" ref="F7:F13">G7+I7+J7+K7+L7+M7+N7+O7</f>
        <v>64.4868</v>
      </c>
      <c r="G7" s="98">
        <v>58.9068</v>
      </c>
      <c r="H7" s="98">
        <v>58.9068</v>
      </c>
      <c r="I7" s="98"/>
      <c r="J7" s="98">
        <v>0</v>
      </c>
      <c r="K7" s="177"/>
      <c r="L7" s="98"/>
      <c r="M7" s="98">
        <v>5.58</v>
      </c>
      <c r="N7" s="179">
        <v>0</v>
      </c>
      <c r="O7" s="179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</row>
    <row r="8" spans="1:248" ht="25.5" customHeight="1">
      <c r="A8" s="177" t="s">
        <v>97</v>
      </c>
      <c r="B8" s="177" t="s">
        <v>98</v>
      </c>
      <c r="C8" s="177" t="s">
        <v>98</v>
      </c>
      <c r="D8" s="177" t="s">
        <v>99</v>
      </c>
      <c r="E8" s="178" t="s">
        <v>100</v>
      </c>
      <c r="F8" s="98">
        <f t="shared" si="0"/>
        <v>7.4753</v>
      </c>
      <c r="G8" s="98">
        <v>7.4753</v>
      </c>
      <c r="H8" s="98">
        <v>7.4753</v>
      </c>
      <c r="I8" s="98"/>
      <c r="J8" s="98">
        <v>0</v>
      </c>
      <c r="K8" s="177"/>
      <c r="L8" s="98"/>
      <c r="M8" s="98">
        <v>0</v>
      </c>
      <c r="N8" s="179">
        <v>0</v>
      </c>
      <c r="O8" s="179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</row>
    <row r="9" spans="1:248" ht="25.5" customHeight="1">
      <c r="A9" s="177" t="s">
        <v>97</v>
      </c>
      <c r="B9" s="177" t="s">
        <v>101</v>
      </c>
      <c r="C9" s="177" t="s">
        <v>102</v>
      </c>
      <c r="D9" s="177" t="s">
        <v>99</v>
      </c>
      <c r="E9" s="178" t="s">
        <v>103</v>
      </c>
      <c r="F9" s="98">
        <f t="shared" si="0"/>
        <v>0.5175</v>
      </c>
      <c r="G9" s="98">
        <v>0.5175</v>
      </c>
      <c r="H9" s="98">
        <v>0.5175</v>
      </c>
      <c r="I9" s="98"/>
      <c r="J9" s="98">
        <v>0</v>
      </c>
      <c r="K9" s="177"/>
      <c r="L9" s="98"/>
      <c r="M9" s="98">
        <v>0</v>
      </c>
      <c r="N9" s="179">
        <v>0</v>
      </c>
      <c r="O9" s="179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</row>
    <row r="10" spans="1:248" ht="25.5" customHeight="1">
      <c r="A10" s="177" t="s">
        <v>125</v>
      </c>
      <c r="B10" s="177" t="s">
        <v>126</v>
      </c>
      <c r="C10" s="177" t="s">
        <v>107</v>
      </c>
      <c r="D10" s="177" t="s">
        <v>99</v>
      </c>
      <c r="E10" s="178" t="s">
        <v>127</v>
      </c>
      <c r="F10" s="98">
        <f t="shared" si="0"/>
        <v>4.3471</v>
      </c>
      <c r="G10" s="98">
        <v>4.3471</v>
      </c>
      <c r="H10" s="98">
        <v>4.3471</v>
      </c>
      <c r="I10" s="98"/>
      <c r="J10" s="98">
        <v>0</v>
      </c>
      <c r="K10" s="177"/>
      <c r="L10" s="98"/>
      <c r="M10" s="98">
        <v>0</v>
      </c>
      <c r="N10" s="179">
        <v>0</v>
      </c>
      <c r="O10" s="179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</row>
    <row r="11" spans="1:248" ht="25.5" customHeight="1">
      <c r="A11" s="177" t="s">
        <v>104</v>
      </c>
      <c r="B11" s="177" t="s">
        <v>102</v>
      </c>
      <c r="C11" s="177" t="s">
        <v>105</v>
      </c>
      <c r="D11" s="177" t="s">
        <v>99</v>
      </c>
      <c r="E11" s="178" t="s">
        <v>106</v>
      </c>
      <c r="F11" s="98">
        <f t="shared" si="0"/>
        <v>5.58</v>
      </c>
      <c r="G11" s="98">
        <v>0</v>
      </c>
      <c r="H11" s="98">
        <v>0</v>
      </c>
      <c r="I11" s="98"/>
      <c r="J11" s="98">
        <v>0</v>
      </c>
      <c r="K11" s="177"/>
      <c r="L11" s="98"/>
      <c r="M11" s="98">
        <v>5.58</v>
      </c>
      <c r="N11" s="179">
        <v>0</v>
      </c>
      <c r="O11" s="179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</row>
    <row r="12" spans="1:248" ht="25.5" customHeight="1">
      <c r="A12" s="177" t="s">
        <v>104</v>
      </c>
      <c r="B12" s="177" t="s">
        <v>107</v>
      </c>
      <c r="C12" s="177" t="s">
        <v>102</v>
      </c>
      <c r="D12" s="177" t="s">
        <v>99</v>
      </c>
      <c r="E12" s="178" t="s">
        <v>108</v>
      </c>
      <c r="F12" s="98">
        <f t="shared" si="0"/>
        <v>42.4268</v>
      </c>
      <c r="G12" s="98">
        <v>42.4268</v>
      </c>
      <c r="H12" s="98">
        <v>42.4268</v>
      </c>
      <c r="I12" s="98"/>
      <c r="J12" s="98">
        <v>0</v>
      </c>
      <c r="K12" s="177"/>
      <c r="L12" s="98"/>
      <c r="M12" s="98">
        <v>0</v>
      </c>
      <c r="N12" s="179">
        <v>0</v>
      </c>
      <c r="O12" s="179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</row>
    <row r="13" spans="1:248" ht="25.5" customHeight="1">
      <c r="A13" s="177" t="s">
        <v>109</v>
      </c>
      <c r="B13" s="177" t="s">
        <v>107</v>
      </c>
      <c r="C13" s="177" t="s">
        <v>102</v>
      </c>
      <c r="D13" s="177" t="s">
        <v>99</v>
      </c>
      <c r="E13" s="178" t="s">
        <v>110</v>
      </c>
      <c r="F13" s="98">
        <f t="shared" si="0"/>
        <v>4.1401</v>
      </c>
      <c r="G13" s="98">
        <v>4.1401</v>
      </c>
      <c r="H13" s="98">
        <v>4.1401</v>
      </c>
      <c r="I13" s="98"/>
      <c r="J13" s="98">
        <v>0</v>
      </c>
      <c r="K13" s="177"/>
      <c r="L13" s="98"/>
      <c r="M13" s="98">
        <v>0</v>
      </c>
      <c r="N13" s="179">
        <v>0</v>
      </c>
      <c r="O13" s="179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</row>
    <row r="14" spans="1:248" ht="25.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</row>
    <row r="15" spans="1:248" ht="23.2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</row>
    <row r="16" spans="1:248" ht="23.2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</row>
    <row r="17" spans="1:248" ht="23.2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</row>
    <row r="18" spans="1:248" ht="23.2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</row>
    <row r="19" spans="1:248" ht="23.2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</row>
    <row r="20" spans="1:248" ht="23.2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</row>
    <row r="21" spans="1:248" ht="23.2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</row>
    <row r="22" spans="1:248" ht="23.2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</row>
    <row r="23" spans="1:248" ht="23.2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</row>
    <row r="24" spans="1:248" ht="23.2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</row>
    <row r="25" spans="1:248" ht="23.2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163"/>
      <c r="IM25" s="163"/>
      <c r="IN25" s="163"/>
    </row>
    <row r="26" spans="1:248" ht="23.2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</row>
    <row r="27" spans="1:248" ht="23.2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  <c r="IK27" s="163"/>
      <c r="IL27" s="163"/>
      <c r="IM27" s="163"/>
      <c r="IN27" s="163"/>
    </row>
    <row r="28" spans="1:248" ht="23.2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</row>
    <row r="29" spans="1:248" ht="23.2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  <c r="IK29" s="163"/>
      <c r="IL29" s="163"/>
      <c r="IM29" s="163"/>
      <c r="IN29" s="163"/>
    </row>
    <row r="30" spans="1:248" ht="23.2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</row>
    <row r="31" spans="1:248" ht="23.2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</row>
    <row r="32" spans="1:248" ht="23.2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</row>
    <row r="33" spans="1:248" ht="23.25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3"/>
      <c r="GC33" s="163"/>
      <c r="GD33" s="163"/>
      <c r="GE33" s="163"/>
      <c r="GF33" s="163"/>
      <c r="GG33" s="163"/>
      <c r="GH33" s="163"/>
      <c r="GI33" s="163"/>
      <c r="GJ33" s="163"/>
      <c r="GK33" s="163"/>
      <c r="GL33" s="163"/>
      <c r="GM33" s="163"/>
      <c r="GN33" s="163"/>
      <c r="GO33" s="163"/>
      <c r="GP33" s="163"/>
      <c r="GQ33" s="163"/>
      <c r="GR33" s="163"/>
      <c r="GS33" s="163"/>
      <c r="GT33" s="163"/>
      <c r="GU33" s="163"/>
      <c r="GV33" s="163"/>
      <c r="GW33" s="163"/>
      <c r="GX33" s="163"/>
      <c r="GY33" s="163"/>
      <c r="GZ33" s="163"/>
      <c r="HA33" s="163"/>
      <c r="HB33" s="163"/>
      <c r="HC33" s="163"/>
      <c r="HD33" s="163"/>
      <c r="HE33" s="163"/>
      <c r="HF33" s="163"/>
      <c r="HG33" s="163"/>
      <c r="HH33" s="163"/>
      <c r="HI33" s="163"/>
      <c r="HJ33" s="163"/>
      <c r="HK33" s="163"/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3"/>
      <c r="HW33" s="163"/>
      <c r="HX33" s="163"/>
      <c r="HY33" s="163"/>
      <c r="HZ33" s="163"/>
      <c r="IA33" s="163"/>
      <c r="IB33" s="163"/>
      <c r="IC33" s="163"/>
      <c r="ID33" s="163"/>
      <c r="IE33" s="163"/>
      <c r="IF33" s="163"/>
      <c r="IG33" s="163"/>
      <c r="IH33" s="163"/>
      <c r="II33" s="163"/>
      <c r="IJ33" s="163"/>
      <c r="IK33" s="163"/>
      <c r="IL33" s="163"/>
      <c r="IM33" s="163"/>
      <c r="IN33" s="163"/>
    </row>
  </sheetData>
  <sheetProtection formatCells="0" formatColumns="0" formatRows="0"/>
  <mergeCells count="13">
    <mergeCell ref="N4:N5"/>
    <mergeCell ref="O4:O5"/>
    <mergeCell ref="A3:E3"/>
    <mergeCell ref="N3:O3"/>
    <mergeCell ref="D4:D5"/>
    <mergeCell ref="E4:E5"/>
    <mergeCell ref="F4:F5"/>
    <mergeCell ref="I4:I5"/>
    <mergeCell ref="J4:J5"/>
    <mergeCell ref="L4:L5"/>
    <mergeCell ref="G4:H4"/>
    <mergeCell ref="K4:K5"/>
    <mergeCell ref="M4:M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.66015625" style="25" customWidth="1"/>
    <col min="2" max="2" width="8" style="25" customWidth="1"/>
    <col min="3" max="3" width="6" style="25" customWidth="1"/>
    <col min="4" max="4" width="11.83203125" style="25" customWidth="1"/>
    <col min="5" max="5" width="42.5" style="25" customWidth="1"/>
    <col min="6" max="13" width="17.16015625" style="25" customWidth="1"/>
    <col min="14" max="16384" width="9.33203125" style="25" customWidth="1"/>
  </cols>
  <sheetData>
    <row r="1" spans="1:14" ht="14.25" customHeight="1">
      <c r="A1" s="180"/>
      <c r="B1" s="180"/>
      <c r="C1" s="181"/>
      <c r="D1" s="182"/>
      <c r="E1" s="183"/>
      <c r="F1" s="184"/>
      <c r="G1" s="184"/>
      <c r="H1" s="184"/>
      <c r="I1" s="185"/>
      <c r="J1" s="184"/>
      <c r="K1" s="184"/>
      <c r="L1" s="184"/>
      <c r="M1" s="184"/>
      <c r="N1" s="186" t="s">
        <v>152</v>
      </c>
    </row>
    <row r="2" spans="1:14" ht="20.25" customHeight="1">
      <c r="A2" s="187" t="s">
        <v>153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4.25" customHeight="1">
      <c r="A3" s="206" t="s">
        <v>151</v>
      </c>
      <c r="B3"/>
      <c r="C3"/>
      <c r="D3"/>
      <c r="E3"/>
      <c r="F3" s="184"/>
      <c r="G3" s="189"/>
      <c r="H3" s="189"/>
      <c r="I3" s="189"/>
      <c r="J3" s="189"/>
      <c r="K3" s="189"/>
      <c r="L3" s="189"/>
      <c r="M3" s="328" t="s">
        <v>1</v>
      </c>
      <c r="N3" s="328"/>
    </row>
    <row r="4" spans="1:14" ht="14.25" customHeight="1">
      <c r="A4" s="190" t="s">
        <v>37</v>
      </c>
      <c r="B4" s="190"/>
      <c r="C4" s="190"/>
      <c r="D4" s="327" t="s">
        <v>38</v>
      </c>
      <c r="E4" s="327" t="s">
        <v>39</v>
      </c>
      <c r="F4" s="327" t="s">
        <v>40</v>
      </c>
      <c r="G4" s="194" t="s">
        <v>46</v>
      </c>
      <c r="H4" s="194"/>
      <c r="I4" s="194"/>
      <c r="J4" s="195"/>
      <c r="K4" s="194"/>
      <c r="L4" s="196" t="s">
        <v>47</v>
      </c>
      <c r="M4" s="194"/>
      <c r="N4" s="197"/>
    </row>
    <row r="5" spans="1:14" ht="24" customHeight="1">
      <c r="A5" s="198" t="s">
        <v>41</v>
      </c>
      <c r="B5" s="199" t="s">
        <v>42</v>
      </c>
      <c r="C5" s="199" t="s">
        <v>43</v>
      </c>
      <c r="D5" s="327"/>
      <c r="E5" s="327"/>
      <c r="F5" s="327"/>
      <c r="G5" s="200" t="s">
        <v>15</v>
      </c>
      <c r="H5" s="193" t="s">
        <v>48</v>
      </c>
      <c r="I5" s="193" t="s">
        <v>49</v>
      </c>
      <c r="J5" s="193" t="s">
        <v>50</v>
      </c>
      <c r="K5" s="193" t="s">
        <v>154</v>
      </c>
      <c r="L5" s="193" t="s">
        <v>15</v>
      </c>
      <c r="M5" s="201" t="s">
        <v>51</v>
      </c>
      <c r="N5" s="193" t="s">
        <v>52</v>
      </c>
    </row>
    <row r="6" spans="1:14" s="99" customFormat="1" ht="24.75" customHeight="1">
      <c r="A6" s="202"/>
      <c r="B6" s="202"/>
      <c r="C6" s="202"/>
      <c r="D6" s="202"/>
      <c r="E6" s="205" t="s">
        <v>7</v>
      </c>
      <c r="F6" s="100">
        <f>G6+L6</f>
        <v>64.4868</v>
      </c>
      <c r="G6" s="100">
        <f>H6+I6+J6+K6</f>
        <v>64.4868</v>
      </c>
      <c r="H6" s="203">
        <v>62.0103</v>
      </c>
      <c r="I6" s="100">
        <v>2.4765</v>
      </c>
      <c r="J6" s="100">
        <v>0</v>
      </c>
      <c r="K6" s="204"/>
      <c r="L6" s="100">
        <f>M6</f>
        <v>0</v>
      </c>
      <c r="M6" s="203">
        <v>0</v>
      </c>
      <c r="N6" s="100"/>
    </row>
    <row r="7" spans="1:14" ht="24.75" customHeight="1">
      <c r="A7" s="202"/>
      <c r="B7" s="202"/>
      <c r="C7" s="202"/>
      <c r="D7" s="202" t="s">
        <v>95</v>
      </c>
      <c r="E7" s="205" t="s">
        <v>96</v>
      </c>
      <c r="F7" s="100">
        <f aca="true" t="shared" si="0" ref="F7:F13">G7+L7</f>
        <v>64.4868</v>
      </c>
      <c r="G7" s="100">
        <f aca="true" t="shared" si="1" ref="G7:G13">H7+I7+J7+K7</f>
        <v>64.4868</v>
      </c>
      <c r="H7" s="203">
        <v>62.0103</v>
      </c>
      <c r="I7" s="100">
        <v>2.4765</v>
      </c>
      <c r="J7" s="100">
        <v>0</v>
      </c>
      <c r="K7" s="204"/>
      <c r="L7" s="100">
        <f aca="true" t="shared" si="2" ref="L7:L13">M7</f>
        <v>0</v>
      </c>
      <c r="M7" s="203">
        <v>0</v>
      </c>
      <c r="N7" s="100"/>
    </row>
    <row r="8" spans="1:14" ht="24.75" customHeight="1">
      <c r="A8" s="202" t="s">
        <v>97</v>
      </c>
      <c r="B8" s="202" t="s">
        <v>98</v>
      </c>
      <c r="C8" s="202" t="s">
        <v>98</v>
      </c>
      <c r="D8" s="202" t="s">
        <v>99</v>
      </c>
      <c r="E8" s="205" t="s">
        <v>100</v>
      </c>
      <c r="F8" s="100">
        <f t="shared" si="0"/>
        <v>7.4753</v>
      </c>
      <c r="G8" s="100">
        <f t="shared" si="1"/>
        <v>7.4753</v>
      </c>
      <c r="H8" s="203">
        <v>7.4753</v>
      </c>
      <c r="I8" s="100">
        <v>0</v>
      </c>
      <c r="J8" s="100">
        <v>0</v>
      </c>
      <c r="K8" s="204"/>
      <c r="L8" s="100">
        <f t="shared" si="2"/>
        <v>0</v>
      </c>
      <c r="M8" s="203">
        <v>0</v>
      </c>
      <c r="N8" s="100"/>
    </row>
    <row r="9" spans="1:14" ht="24.75" customHeight="1">
      <c r="A9" s="202" t="s">
        <v>97</v>
      </c>
      <c r="B9" s="202" t="s">
        <v>101</v>
      </c>
      <c r="C9" s="202" t="s">
        <v>102</v>
      </c>
      <c r="D9" s="202" t="s">
        <v>99</v>
      </c>
      <c r="E9" s="205" t="s">
        <v>103</v>
      </c>
      <c r="F9" s="100">
        <f t="shared" si="0"/>
        <v>0.5175</v>
      </c>
      <c r="G9" s="100">
        <f t="shared" si="1"/>
        <v>0.5175</v>
      </c>
      <c r="H9" s="203">
        <v>0.5175</v>
      </c>
      <c r="I9" s="100">
        <v>0</v>
      </c>
      <c r="J9" s="100">
        <v>0</v>
      </c>
      <c r="K9" s="204"/>
      <c r="L9" s="100">
        <f t="shared" si="2"/>
        <v>0</v>
      </c>
      <c r="M9" s="203">
        <v>0</v>
      </c>
      <c r="N9" s="100"/>
    </row>
    <row r="10" spans="1:14" ht="24.75" customHeight="1">
      <c r="A10" s="202" t="s">
        <v>125</v>
      </c>
      <c r="B10" s="202" t="s">
        <v>126</v>
      </c>
      <c r="C10" s="202" t="s">
        <v>107</v>
      </c>
      <c r="D10" s="202" t="s">
        <v>99</v>
      </c>
      <c r="E10" s="205" t="s">
        <v>127</v>
      </c>
      <c r="F10" s="100">
        <f t="shared" si="0"/>
        <v>4.3471</v>
      </c>
      <c r="G10" s="100">
        <f t="shared" si="1"/>
        <v>4.3471</v>
      </c>
      <c r="H10" s="203">
        <v>4.3471</v>
      </c>
      <c r="I10" s="100">
        <v>0</v>
      </c>
      <c r="J10" s="100">
        <v>0</v>
      </c>
      <c r="K10" s="204"/>
      <c r="L10" s="100">
        <f t="shared" si="2"/>
        <v>0</v>
      </c>
      <c r="M10" s="203">
        <v>0</v>
      </c>
      <c r="N10" s="100"/>
    </row>
    <row r="11" spans="1:14" ht="24.75" customHeight="1">
      <c r="A11" s="202" t="s">
        <v>104</v>
      </c>
      <c r="B11" s="202" t="s">
        <v>102</v>
      </c>
      <c r="C11" s="202" t="s">
        <v>105</v>
      </c>
      <c r="D11" s="202" t="s">
        <v>99</v>
      </c>
      <c r="E11" s="205" t="s">
        <v>106</v>
      </c>
      <c r="F11" s="100">
        <f t="shared" si="0"/>
        <v>5.58</v>
      </c>
      <c r="G11" s="100">
        <f t="shared" si="1"/>
        <v>5.58</v>
      </c>
      <c r="H11" s="203">
        <v>5.58</v>
      </c>
      <c r="I11" s="100">
        <v>0</v>
      </c>
      <c r="J11" s="100">
        <v>0</v>
      </c>
      <c r="K11" s="204"/>
      <c r="L11" s="100">
        <f t="shared" si="2"/>
        <v>0</v>
      </c>
      <c r="M11" s="203">
        <v>0</v>
      </c>
      <c r="N11" s="100"/>
    </row>
    <row r="12" spans="1:14" ht="24.75" customHeight="1">
      <c r="A12" s="202" t="s">
        <v>104</v>
      </c>
      <c r="B12" s="202" t="s">
        <v>107</v>
      </c>
      <c r="C12" s="202" t="s">
        <v>102</v>
      </c>
      <c r="D12" s="202" t="s">
        <v>99</v>
      </c>
      <c r="E12" s="205" t="s">
        <v>108</v>
      </c>
      <c r="F12" s="100">
        <f t="shared" si="0"/>
        <v>42.4268</v>
      </c>
      <c r="G12" s="100">
        <f t="shared" si="1"/>
        <v>42.4268</v>
      </c>
      <c r="H12" s="203">
        <v>39.9503</v>
      </c>
      <c r="I12" s="100">
        <v>2.4765</v>
      </c>
      <c r="J12" s="100">
        <v>0</v>
      </c>
      <c r="K12" s="204"/>
      <c r="L12" s="100">
        <f t="shared" si="2"/>
        <v>0</v>
      </c>
      <c r="M12" s="203">
        <v>0</v>
      </c>
      <c r="N12" s="100"/>
    </row>
    <row r="13" spans="1:14" ht="24.75" customHeight="1">
      <c r="A13" s="202" t="s">
        <v>109</v>
      </c>
      <c r="B13" s="202" t="s">
        <v>107</v>
      </c>
      <c r="C13" s="202" t="s">
        <v>102</v>
      </c>
      <c r="D13" s="202" t="s">
        <v>99</v>
      </c>
      <c r="E13" s="205" t="s">
        <v>110</v>
      </c>
      <c r="F13" s="100">
        <f t="shared" si="0"/>
        <v>4.1401</v>
      </c>
      <c r="G13" s="100">
        <f t="shared" si="1"/>
        <v>4.1401</v>
      </c>
      <c r="H13" s="203">
        <v>4.1401</v>
      </c>
      <c r="I13" s="100">
        <v>0</v>
      </c>
      <c r="J13" s="100">
        <v>0</v>
      </c>
      <c r="K13" s="204"/>
      <c r="L13" s="100">
        <f t="shared" si="2"/>
        <v>0</v>
      </c>
      <c r="M13" s="203">
        <v>0</v>
      </c>
      <c r="N13" s="100"/>
    </row>
    <row r="14" spans="1:14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</sheetData>
  <sheetProtection formatCells="0" formatColumns="0" formatRows="0"/>
  <mergeCells count="4">
    <mergeCell ref="D4:D5"/>
    <mergeCell ref="E4:E5"/>
    <mergeCell ref="F4:F5"/>
    <mergeCell ref="M3:N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zoomScale="130" zoomScaleNormal="130" zoomScalePageLayoutView="0" workbookViewId="0" topLeftCell="A1">
      <selection activeCell="A1" sqref="A1"/>
    </sheetView>
  </sheetViews>
  <sheetFormatPr defaultColWidth="7.16015625" defaultRowHeight="11.25"/>
  <cols>
    <col min="1" max="1" width="4.16015625" style="29" customWidth="1"/>
    <col min="2" max="2" width="32.16015625" style="29" customWidth="1"/>
    <col min="3" max="3" width="13" style="26" customWidth="1"/>
    <col min="4" max="4" width="31.33203125" style="26" customWidth="1"/>
    <col min="5" max="5" width="14" style="26" customWidth="1"/>
    <col min="6" max="6" width="12.66015625" style="26" customWidth="1"/>
    <col min="7" max="7" width="13.33203125" style="26" customWidth="1"/>
    <col min="8" max="8" width="12.16015625" style="26" customWidth="1"/>
    <col min="9" max="9" width="9.5" style="26" customWidth="1"/>
    <col min="10" max="16384" width="7.16015625" style="26" customWidth="1"/>
  </cols>
  <sheetData>
    <row r="1" spans="1:11" ht="12" customHeight="1">
      <c r="A1" s="207"/>
      <c r="B1" s="207"/>
      <c r="C1" s="208"/>
      <c r="D1" s="208"/>
      <c r="E1" s="209"/>
      <c r="F1" s="209"/>
      <c r="G1" s="210"/>
      <c r="H1" s="211"/>
      <c r="I1" s="211" t="s">
        <v>128</v>
      </c>
      <c r="J1"/>
      <c r="K1"/>
    </row>
    <row r="2" spans="1:11" ht="17.25" customHeight="1">
      <c r="A2" s="338" t="s">
        <v>129</v>
      </c>
      <c r="B2" s="338"/>
      <c r="C2" s="338"/>
      <c r="D2" s="338"/>
      <c r="E2" s="338"/>
      <c r="F2" s="338"/>
      <c r="G2" s="338"/>
      <c r="H2" s="338"/>
      <c r="I2" s="212"/>
      <c r="J2"/>
      <c r="K2"/>
    </row>
    <row r="3" spans="1:11" ht="15.75" customHeight="1">
      <c r="A3" s="345" t="s">
        <v>173</v>
      </c>
      <c r="B3" s="346"/>
      <c r="C3" s="346"/>
      <c r="D3" s="213"/>
      <c r="E3" s="213"/>
      <c r="F3" s="214"/>
      <c r="G3" s="214"/>
      <c r="H3" s="342" t="s">
        <v>130</v>
      </c>
      <c r="I3" s="342"/>
      <c r="J3"/>
      <c r="K3"/>
    </row>
    <row r="4" spans="1:11" s="27" customFormat="1" ht="15.75" customHeight="1">
      <c r="A4" s="339" t="s">
        <v>53</v>
      </c>
      <c r="B4" s="339"/>
      <c r="C4" s="339"/>
      <c r="D4" s="330" t="s">
        <v>3</v>
      </c>
      <c r="E4" s="331"/>
      <c r="F4" s="331"/>
      <c r="G4" s="331"/>
      <c r="H4" s="331"/>
      <c r="I4" s="332"/>
      <c r="J4"/>
      <c r="K4"/>
    </row>
    <row r="5" spans="1:11" s="27" customFormat="1" ht="15" customHeight="1">
      <c r="A5" s="339" t="s">
        <v>54</v>
      </c>
      <c r="B5" s="339"/>
      <c r="C5" s="340" t="s">
        <v>5</v>
      </c>
      <c r="D5" s="340" t="s">
        <v>55</v>
      </c>
      <c r="E5" s="341" t="s">
        <v>7</v>
      </c>
      <c r="F5" s="333" t="s">
        <v>10</v>
      </c>
      <c r="G5" s="334"/>
      <c r="H5" s="334"/>
      <c r="I5" s="335"/>
      <c r="J5"/>
      <c r="K5"/>
    </row>
    <row r="6" spans="1:11" s="27" customFormat="1" ht="14.25" customHeight="1">
      <c r="A6" s="339"/>
      <c r="B6" s="339"/>
      <c r="C6" s="340"/>
      <c r="D6" s="340"/>
      <c r="E6" s="341"/>
      <c r="F6" s="333" t="s">
        <v>11</v>
      </c>
      <c r="G6" s="334"/>
      <c r="H6" s="336" t="s">
        <v>12</v>
      </c>
      <c r="I6" s="343" t="s">
        <v>122</v>
      </c>
      <c r="J6"/>
      <c r="K6"/>
    </row>
    <row r="7" spans="1:11" s="27" customFormat="1" ht="30" customHeight="1">
      <c r="A7" s="339"/>
      <c r="B7" s="339"/>
      <c r="C7" s="340"/>
      <c r="D7" s="340"/>
      <c r="E7" s="341"/>
      <c r="F7" s="216" t="s">
        <v>15</v>
      </c>
      <c r="G7" s="217" t="s">
        <v>124</v>
      </c>
      <c r="H7" s="336"/>
      <c r="I7" s="344"/>
      <c r="J7"/>
      <c r="K7"/>
    </row>
    <row r="8" spans="1:11" s="28" customFormat="1" ht="15" customHeight="1">
      <c r="A8" s="329" t="s">
        <v>11</v>
      </c>
      <c r="B8" s="218" t="s">
        <v>123</v>
      </c>
      <c r="C8" s="101">
        <f>F36</f>
        <v>58.906800000000004</v>
      </c>
      <c r="D8" s="219" t="s">
        <v>56</v>
      </c>
      <c r="E8" s="101">
        <f aca="true" t="shared" si="0" ref="E8:E36">F8+H8</f>
        <v>0</v>
      </c>
      <c r="F8" s="243">
        <v>0</v>
      </c>
      <c r="G8" s="244">
        <v>0</v>
      </c>
      <c r="H8" s="245">
        <v>0</v>
      </c>
      <c r="I8" s="220"/>
      <c r="J8" s="15"/>
      <c r="K8" s="15"/>
    </row>
    <row r="9" spans="1:11" s="28" customFormat="1" ht="15" customHeight="1">
      <c r="A9" s="329"/>
      <c r="B9" s="218" t="s">
        <v>18</v>
      </c>
      <c r="C9" s="101">
        <f>G36</f>
        <v>58.906800000000004</v>
      </c>
      <c r="D9" s="219" t="s">
        <v>57</v>
      </c>
      <c r="E9" s="101">
        <f t="shared" si="0"/>
        <v>0</v>
      </c>
      <c r="F9" s="243">
        <v>0</v>
      </c>
      <c r="G9" s="244">
        <v>0</v>
      </c>
      <c r="H9" s="246">
        <v>0</v>
      </c>
      <c r="I9" s="220"/>
      <c r="J9" s="15"/>
      <c r="K9" s="15"/>
    </row>
    <row r="10" spans="1:11" s="28" customFormat="1" ht="15" customHeight="1">
      <c r="A10" s="329"/>
      <c r="B10" s="218" t="s">
        <v>131</v>
      </c>
      <c r="C10" s="101">
        <v>0</v>
      </c>
      <c r="D10" s="219" t="s">
        <v>58</v>
      </c>
      <c r="E10" s="101">
        <f t="shared" si="0"/>
        <v>0</v>
      </c>
      <c r="F10" s="243">
        <v>0</v>
      </c>
      <c r="G10" s="244">
        <v>0</v>
      </c>
      <c r="H10" s="246">
        <v>0</v>
      </c>
      <c r="I10" s="220"/>
      <c r="J10" s="15"/>
      <c r="K10" s="15"/>
    </row>
    <row r="11" spans="1:11" s="28" customFormat="1" ht="15" customHeight="1">
      <c r="A11" s="329"/>
      <c r="B11" s="218" t="s">
        <v>21</v>
      </c>
      <c r="C11" s="101">
        <v>0</v>
      </c>
      <c r="D11" s="219" t="s">
        <v>59</v>
      </c>
      <c r="E11" s="101">
        <f t="shared" si="0"/>
        <v>0</v>
      </c>
      <c r="F11" s="243">
        <v>0</v>
      </c>
      <c r="G11" s="244">
        <v>0</v>
      </c>
      <c r="H11" s="246">
        <v>0</v>
      </c>
      <c r="I11" s="220"/>
      <c r="J11" s="15"/>
      <c r="K11" s="15"/>
    </row>
    <row r="12" spans="1:11" s="28" customFormat="1" ht="15" customHeight="1">
      <c r="A12" s="329"/>
      <c r="B12" s="218" t="s">
        <v>44</v>
      </c>
      <c r="C12" s="247">
        <v>0</v>
      </c>
      <c r="D12" s="219" t="s">
        <v>60</v>
      </c>
      <c r="E12" s="101">
        <f t="shared" si="0"/>
        <v>0</v>
      </c>
      <c r="F12" s="243">
        <v>0</v>
      </c>
      <c r="G12" s="244">
        <v>0</v>
      </c>
      <c r="H12" s="246">
        <v>0</v>
      </c>
      <c r="I12" s="220"/>
      <c r="J12" s="15"/>
      <c r="K12" s="15"/>
    </row>
    <row r="13" spans="1:11" s="28" customFormat="1" ht="15" customHeight="1">
      <c r="A13" s="329"/>
      <c r="B13" s="218" t="s">
        <v>24</v>
      </c>
      <c r="C13" s="247">
        <v>0</v>
      </c>
      <c r="D13" s="221" t="s">
        <v>61</v>
      </c>
      <c r="E13" s="101">
        <f t="shared" si="0"/>
        <v>0</v>
      </c>
      <c r="F13" s="243">
        <v>0</v>
      </c>
      <c r="G13" s="244">
        <v>0</v>
      </c>
      <c r="H13" s="246">
        <v>0</v>
      </c>
      <c r="I13" s="220"/>
      <c r="J13" s="15"/>
      <c r="K13" s="15"/>
    </row>
    <row r="14" spans="1:11" s="28" customFormat="1" ht="15" customHeight="1">
      <c r="A14" s="337" t="s">
        <v>12</v>
      </c>
      <c r="B14" s="337"/>
      <c r="C14" s="248">
        <f>H36</f>
        <v>0</v>
      </c>
      <c r="D14" s="221" t="s">
        <v>62</v>
      </c>
      <c r="E14" s="101">
        <f t="shared" si="0"/>
        <v>0</v>
      </c>
      <c r="F14" s="243">
        <v>0</v>
      </c>
      <c r="G14" s="244">
        <v>0</v>
      </c>
      <c r="H14" s="246">
        <v>0</v>
      </c>
      <c r="I14" s="220"/>
      <c r="J14" s="15"/>
      <c r="K14" s="15"/>
    </row>
    <row r="15" spans="1:11" s="28" customFormat="1" ht="15" customHeight="1">
      <c r="A15" s="337" t="s">
        <v>122</v>
      </c>
      <c r="B15" s="337"/>
      <c r="C15" s="222"/>
      <c r="D15" s="219" t="s">
        <v>63</v>
      </c>
      <c r="E15" s="101">
        <f t="shared" si="0"/>
        <v>7.9928</v>
      </c>
      <c r="F15" s="243">
        <v>7.9928</v>
      </c>
      <c r="G15" s="244">
        <v>7.9928</v>
      </c>
      <c r="H15" s="246">
        <v>0</v>
      </c>
      <c r="I15" s="220"/>
      <c r="J15" s="15"/>
      <c r="K15" s="15"/>
    </row>
    <row r="16" spans="1:11" s="28" customFormat="1" ht="15" customHeight="1">
      <c r="A16" s="347"/>
      <c r="B16" s="347"/>
      <c r="C16" s="223"/>
      <c r="D16" s="221" t="s">
        <v>64</v>
      </c>
      <c r="E16" s="101">
        <f t="shared" si="0"/>
        <v>0</v>
      </c>
      <c r="F16" s="243">
        <v>0</v>
      </c>
      <c r="G16" s="244">
        <v>0</v>
      </c>
      <c r="H16" s="247">
        <v>0</v>
      </c>
      <c r="I16" s="220"/>
      <c r="J16" s="15"/>
      <c r="K16" s="15"/>
    </row>
    <row r="17" spans="1:11" s="28" customFormat="1" ht="15" customHeight="1">
      <c r="A17" s="348"/>
      <c r="B17" s="349"/>
      <c r="C17" s="223"/>
      <c r="D17" s="221" t="s">
        <v>65</v>
      </c>
      <c r="E17" s="101">
        <f t="shared" si="0"/>
        <v>4.3471</v>
      </c>
      <c r="F17" s="243">
        <v>4.3471</v>
      </c>
      <c r="G17" s="244">
        <v>4.3471</v>
      </c>
      <c r="H17" s="247">
        <v>0</v>
      </c>
      <c r="I17" s="220"/>
      <c r="J17" s="226"/>
      <c r="K17" s="226"/>
    </row>
    <row r="18" spans="1:11" s="28" customFormat="1" ht="15" customHeight="1">
      <c r="A18" s="224"/>
      <c r="B18" s="225"/>
      <c r="C18" s="223"/>
      <c r="D18" s="219" t="s">
        <v>66</v>
      </c>
      <c r="E18" s="101">
        <f t="shared" si="0"/>
        <v>0</v>
      </c>
      <c r="F18" s="249">
        <v>0</v>
      </c>
      <c r="G18" s="244">
        <v>0</v>
      </c>
      <c r="H18" s="247">
        <v>0</v>
      </c>
      <c r="I18" s="220"/>
      <c r="J18" s="226"/>
      <c r="K18" s="226"/>
    </row>
    <row r="19" spans="1:11" s="28" customFormat="1" ht="15" customHeight="1">
      <c r="A19" s="348"/>
      <c r="B19" s="349"/>
      <c r="C19" s="223"/>
      <c r="D19" s="219" t="s">
        <v>67</v>
      </c>
      <c r="E19" s="101">
        <f t="shared" si="0"/>
        <v>42.4268</v>
      </c>
      <c r="F19" s="243">
        <v>42.4268</v>
      </c>
      <c r="G19" s="244">
        <v>42.4268</v>
      </c>
      <c r="H19" s="247">
        <v>0</v>
      </c>
      <c r="I19" s="227"/>
      <c r="J19" s="226"/>
      <c r="K19" s="226"/>
    </row>
    <row r="20" spans="1:11" s="28" customFormat="1" ht="15" customHeight="1">
      <c r="A20" s="352"/>
      <c r="B20" s="353"/>
      <c r="C20" s="223"/>
      <c r="D20" s="221" t="s">
        <v>68</v>
      </c>
      <c r="E20" s="101">
        <f t="shared" si="0"/>
        <v>0</v>
      </c>
      <c r="F20" s="243">
        <v>0</v>
      </c>
      <c r="G20" s="244">
        <v>0</v>
      </c>
      <c r="H20" s="244">
        <v>0</v>
      </c>
      <c r="I20" s="220"/>
      <c r="J20" s="226"/>
      <c r="K20" s="226"/>
    </row>
    <row r="21" spans="1:11" s="28" customFormat="1" ht="15" customHeight="1">
      <c r="A21" s="348"/>
      <c r="B21" s="349"/>
      <c r="C21" s="223"/>
      <c r="D21" s="221" t="s">
        <v>69</v>
      </c>
      <c r="E21" s="101">
        <f t="shared" si="0"/>
        <v>0</v>
      </c>
      <c r="F21" s="243">
        <v>0</v>
      </c>
      <c r="G21" s="244">
        <v>0</v>
      </c>
      <c r="H21" s="250">
        <v>0</v>
      </c>
      <c r="I21" s="220"/>
      <c r="J21" s="226"/>
      <c r="K21" s="226"/>
    </row>
    <row r="22" spans="1:11" s="28" customFormat="1" ht="15" customHeight="1">
      <c r="A22" s="348"/>
      <c r="B22" s="349"/>
      <c r="C22" s="223"/>
      <c r="D22" s="221" t="s">
        <v>70</v>
      </c>
      <c r="E22" s="101">
        <f t="shared" si="0"/>
        <v>0</v>
      </c>
      <c r="F22" s="243">
        <v>0</v>
      </c>
      <c r="G22" s="244">
        <v>0</v>
      </c>
      <c r="H22" s="250">
        <v>0</v>
      </c>
      <c r="I22" s="220"/>
      <c r="J22" s="226"/>
      <c r="K22" s="226"/>
    </row>
    <row r="23" spans="1:11" s="28" customFormat="1" ht="15" customHeight="1">
      <c r="A23" s="337"/>
      <c r="B23" s="337"/>
      <c r="C23" s="228"/>
      <c r="D23" s="221" t="s">
        <v>71</v>
      </c>
      <c r="E23" s="101">
        <f t="shared" si="0"/>
        <v>0</v>
      </c>
      <c r="F23" s="243">
        <v>0</v>
      </c>
      <c r="G23" s="244">
        <v>0</v>
      </c>
      <c r="H23" s="250">
        <v>0</v>
      </c>
      <c r="I23" s="220"/>
      <c r="J23" s="226"/>
      <c r="K23" s="226"/>
    </row>
    <row r="24" spans="1:11" s="28" customFormat="1" ht="15" customHeight="1">
      <c r="A24" s="229"/>
      <c r="B24" s="230"/>
      <c r="C24" s="228"/>
      <c r="D24" s="221" t="s">
        <v>72</v>
      </c>
      <c r="E24" s="101">
        <f t="shared" si="0"/>
        <v>0</v>
      </c>
      <c r="F24" s="243">
        <v>0</v>
      </c>
      <c r="G24" s="244">
        <v>0</v>
      </c>
      <c r="H24" s="250">
        <v>0</v>
      </c>
      <c r="I24" s="220"/>
      <c r="J24" s="226"/>
      <c r="K24" s="226"/>
    </row>
    <row r="25" spans="1:11" s="28" customFormat="1" ht="15" customHeight="1">
      <c r="A25" s="229"/>
      <c r="B25" s="230"/>
      <c r="C25" s="228"/>
      <c r="D25" s="221" t="s">
        <v>73</v>
      </c>
      <c r="E25" s="101">
        <f t="shared" si="0"/>
        <v>0</v>
      </c>
      <c r="F25" s="243">
        <v>0</v>
      </c>
      <c r="G25" s="244">
        <v>0</v>
      </c>
      <c r="H25" s="250">
        <v>0</v>
      </c>
      <c r="I25" s="220"/>
      <c r="J25" s="226"/>
      <c r="K25" s="226"/>
    </row>
    <row r="26" spans="1:11" s="28" customFormat="1" ht="15" customHeight="1">
      <c r="A26" s="229"/>
      <c r="B26" s="230"/>
      <c r="C26" s="228"/>
      <c r="D26" s="221" t="s">
        <v>74</v>
      </c>
      <c r="E26" s="101">
        <f t="shared" si="0"/>
        <v>0</v>
      </c>
      <c r="F26" s="243">
        <v>0</v>
      </c>
      <c r="G26" s="244">
        <v>0</v>
      </c>
      <c r="H26" s="250">
        <v>0</v>
      </c>
      <c r="I26" s="220"/>
      <c r="J26" s="226"/>
      <c r="K26" s="226"/>
    </row>
    <row r="27" spans="1:11" s="28" customFormat="1" ht="15" customHeight="1">
      <c r="A27" s="229"/>
      <c r="B27" s="230"/>
      <c r="C27" s="228"/>
      <c r="D27" s="221" t="s">
        <v>75</v>
      </c>
      <c r="E27" s="101">
        <f t="shared" si="0"/>
        <v>4.1401</v>
      </c>
      <c r="F27" s="243">
        <v>4.1401</v>
      </c>
      <c r="G27" s="244">
        <v>4.1401</v>
      </c>
      <c r="H27" s="250">
        <v>0</v>
      </c>
      <c r="I27" s="220"/>
      <c r="J27" s="226"/>
      <c r="K27" s="226"/>
    </row>
    <row r="28" spans="1:11" s="28" customFormat="1" ht="15" customHeight="1">
      <c r="A28" s="229"/>
      <c r="B28" s="230"/>
      <c r="C28" s="228"/>
      <c r="D28" s="221" t="s">
        <v>132</v>
      </c>
      <c r="E28" s="101">
        <f t="shared" si="0"/>
        <v>0</v>
      </c>
      <c r="F28" s="243">
        <v>0</v>
      </c>
      <c r="G28" s="244">
        <v>0</v>
      </c>
      <c r="H28" s="250">
        <v>0</v>
      </c>
      <c r="I28" s="220"/>
      <c r="J28" s="226"/>
      <c r="K28" s="226"/>
    </row>
    <row r="29" spans="1:11" s="28" customFormat="1" ht="15" customHeight="1">
      <c r="A29" s="229"/>
      <c r="B29" s="230"/>
      <c r="C29" s="228"/>
      <c r="D29" s="221" t="s">
        <v>133</v>
      </c>
      <c r="E29" s="101">
        <f t="shared" si="0"/>
        <v>0</v>
      </c>
      <c r="F29" s="243">
        <v>0</v>
      </c>
      <c r="G29" s="244">
        <v>0</v>
      </c>
      <c r="H29" s="250">
        <v>0</v>
      </c>
      <c r="I29" s="220"/>
      <c r="J29" s="226"/>
      <c r="K29" s="226"/>
    </row>
    <row r="30" spans="1:11" s="28" customFormat="1" ht="15" customHeight="1">
      <c r="A30" s="229"/>
      <c r="B30" s="230"/>
      <c r="C30" s="228"/>
      <c r="D30" s="221" t="s">
        <v>76</v>
      </c>
      <c r="E30" s="101">
        <f t="shared" si="0"/>
        <v>0</v>
      </c>
      <c r="F30" s="243">
        <v>0</v>
      </c>
      <c r="G30" s="244">
        <v>0</v>
      </c>
      <c r="H30" s="250">
        <v>0</v>
      </c>
      <c r="I30" s="220"/>
      <c r="J30" s="226"/>
      <c r="K30" s="226"/>
    </row>
    <row r="31" spans="1:11" s="28" customFormat="1" ht="15" customHeight="1">
      <c r="A31" s="229"/>
      <c r="B31" s="230"/>
      <c r="C31" s="228"/>
      <c r="D31" s="221" t="s">
        <v>77</v>
      </c>
      <c r="E31" s="101">
        <f t="shared" si="0"/>
        <v>0</v>
      </c>
      <c r="F31" s="243">
        <v>0</v>
      </c>
      <c r="G31" s="244">
        <v>0</v>
      </c>
      <c r="H31" s="250">
        <v>0</v>
      </c>
      <c r="I31" s="220"/>
      <c r="J31" s="226"/>
      <c r="K31" s="226"/>
    </row>
    <row r="32" spans="1:11" s="28" customFormat="1" ht="15" customHeight="1">
      <c r="A32" s="354"/>
      <c r="B32" s="355"/>
      <c r="C32" s="231"/>
      <c r="D32" s="221" t="s">
        <v>78</v>
      </c>
      <c r="E32" s="101">
        <f t="shared" si="0"/>
        <v>0</v>
      </c>
      <c r="F32" s="243">
        <v>0</v>
      </c>
      <c r="G32" s="244">
        <v>0</v>
      </c>
      <c r="H32" s="250">
        <v>0</v>
      </c>
      <c r="I32" s="220"/>
      <c r="J32" s="226"/>
      <c r="K32" s="226"/>
    </row>
    <row r="33" spans="1:11" s="28" customFormat="1" ht="15" customHeight="1">
      <c r="A33" s="229"/>
      <c r="B33" s="230"/>
      <c r="C33" s="231"/>
      <c r="D33" s="221" t="s">
        <v>79</v>
      </c>
      <c r="E33" s="101">
        <f t="shared" si="0"/>
        <v>0</v>
      </c>
      <c r="F33" s="243">
        <v>0</v>
      </c>
      <c r="G33" s="244">
        <v>0</v>
      </c>
      <c r="H33" s="250">
        <v>0</v>
      </c>
      <c r="I33" s="220"/>
      <c r="J33" s="226"/>
      <c r="K33" s="226"/>
    </row>
    <row r="34" spans="1:11" s="28" customFormat="1" ht="15" customHeight="1">
      <c r="A34" s="229"/>
      <c r="B34" s="230"/>
      <c r="C34" s="231"/>
      <c r="D34" s="221" t="s">
        <v>80</v>
      </c>
      <c r="E34" s="101">
        <f t="shared" si="0"/>
        <v>0</v>
      </c>
      <c r="F34" s="243">
        <v>0</v>
      </c>
      <c r="G34" s="244">
        <v>0</v>
      </c>
      <c r="H34" s="250">
        <v>0</v>
      </c>
      <c r="I34" s="232"/>
      <c r="J34" s="226"/>
      <c r="K34" s="226"/>
    </row>
    <row r="35" spans="1:11" s="28" customFormat="1" ht="15" customHeight="1">
      <c r="A35" s="229"/>
      <c r="B35" s="230"/>
      <c r="C35" s="238"/>
      <c r="D35" s="221" t="s">
        <v>81</v>
      </c>
      <c r="E35" s="101">
        <f t="shared" si="0"/>
        <v>0</v>
      </c>
      <c r="F35" s="243">
        <v>0</v>
      </c>
      <c r="G35" s="244">
        <v>0</v>
      </c>
      <c r="H35" s="250">
        <v>0</v>
      </c>
      <c r="I35" s="232"/>
      <c r="J35" s="226"/>
      <c r="K35" s="226"/>
    </row>
    <row r="36" spans="1:11" s="28" customFormat="1" ht="15" customHeight="1">
      <c r="A36" s="350" t="s">
        <v>34</v>
      </c>
      <c r="B36" s="351"/>
      <c r="C36" s="251">
        <f>E36</f>
        <v>58.906800000000004</v>
      </c>
      <c r="D36" s="239" t="s">
        <v>82</v>
      </c>
      <c r="E36" s="247">
        <f t="shared" si="0"/>
        <v>58.906800000000004</v>
      </c>
      <c r="F36" s="243">
        <f>SUM(F8:F35)</f>
        <v>58.906800000000004</v>
      </c>
      <c r="G36" s="252">
        <f>SUM(G8:G35)</f>
        <v>58.906800000000004</v>
      </c>
      <c r="H36" s="252">
        <f>SUM(H8:H35)</f>
        <v>0</v>
      </c>
      <c r="I36" s="232"/>
      <c r="J36" s="226"/>
      <c r="K36" s="226"/>
    </row>
    <row r="37" spans="1:11" s="27" customFormat="1" ht="14.25">
      <c r="A37" s="240"/>
      <c r="B37" s="240"/>
      <c r="C37" s="241"/>
      <c r="D37" s="241"/>
      <c r="E37" s="241"/>
      <c r="F37" s="242"/>
      <c r="G37" s="242"/>
      <c r="H37" s="242"/>
      <c r="I37" s="213"/>
      <c r="J37" s="213"/>
      <c r="K37" s="213"/>
    </row>
    <row r="38" spans="1:11" s="27" customFormat="1" ht="14.25">
      <c r="A38" s="240"/>
      <c r="B38" s="240"/>
      <c r="C38" s="242"/>
      <c r="D38" s="242"/>
      <c r="E38" s="242"/>
      <c r="F38" s="242"/>
      <c r="G38" s="242"/>
      <c r="H38" s="242"/>
      <c r="I38" s="213"/>
      <c r="J38" s="213"/>
      <c r="K38" s="213"/>
    </row>
    <row r="39" spans="1:11" s="27" customFormat="1" ht="14.25">
      <c r="A39" s="240"/>
      <c r="B39" s="240"/>
      <c r="C39" s="242"/>
      <c r="D39" s="242"/>
      <c r="E39" s="242"/>
      <c r="F39" s="242"/>
      <c r="G39" s="242"/>
      <c r="H39" s="242"/>
      <c r="I39" s="213"/>
      <c r="J39" s="213"/>
      <c r="K39" s="213"/>
    </row>
    <row r="40" spans="1:11" s="27" customFormat="1" ht="14.25">
      <c r="A40" s="240"/>
      <c r="B40" s="240"/>
      <c r="C40" s="242"/>
      <c r="D40" s="241"/>
      <c r="E40" s="242"/>
      <c r="F40" s="242"/>
      <c r="G40" s="242"/>
      <c r="H40" s="242"/>
      <c r="I40" s="213"/>
      <c r="J40" s="213"/>
      <c r="K40" s="213"/>
    </row>
    <row r="41" spans="1:11" s="27" customFormat="1" ht="14.25">
      <c r="A41" s="240"/>
      <c r="B41" s="240"/>
      <c r="C41" s="242"/>
      <c r="D41" s="242"/>
      <c r="E41" s="242"/>
      <c r="F41" s="242"/>
      <c r="G41" s="242"/>
      <c r="H41" s="242"/>
      <c r="I41" s="213"/>
      <c r="J41" s="213"/>
      <c r="K41" s="213"/>
    </row>
    <row r="42" spans="1:11" s="27" customFormat="1" ht="14.25">
      <c r="A42" s="240"/>
      <c r="B42" s="240"/>
      <c r="C42" s="242"/>
      <c r="D42" s="242"/>
      <c r="E42" s="242"/>
      <c r="F42" s="242"/>
      <c r="G42" s="242"/>
      <c r="H42" s="242"/>
      <c r="I42" s="213"/>
      <c r="J42" s="213"/>
      <c r="K42" s="213"/>
    </row>
    <row r="43" spans="1:11" s="27" customFormat="1" ht="14.25">
      <c r="A43" s="240"/>
      <c r="B43" s="240"/>
      <c r="C43" s="242"/>
      <c r="D43" s="242"/>
      <c r="E43" s="242"/>
      <c r="F43" s="242"/>
      <c r="G43" s="242"/>
      <c r="H43" s="242"/>
      <c r="I43" s="213"/>
      <c r="J43" s="213"/>
      <c r="K43" s="213"/>
    </row>
  </sheetData>
  <sheetProtection formatCells="0" formatColumns="0" formatRows="0"/>
  <mergeCells count="25">
    <mergeCell ref="A3:C3"/>
    <mergeCell ref="A16:B16"/>
    <mergeCell ref="A17:B17"/>
    <mergeCell ref="A36:B36"/>
    <mergeCell ref="A19:B19"/>
    <mergeCell ref="A20:B20"/>
    <mergeCell ref="A21:B21"/>
    <mergeCell ref="A22:B22"/>
    <mergeCell ref="A23:B23"/>
    <mergeCell ref="A32:B32"/>
    <mergeCell ref="A14:B14"/>
    <mergeCell ref="A15:B15"/>
    <mergeCell ref="A2:H2"/>
    <mergeCell ref="A4:C4"/>
    <mergeCell ref="A5:B7"/>
    <mergeCell ref="C5:C7"/>
    <mergeCell ref="D5:D7"/>
    <mergeCell ref="E5:E7"/>
    <mergeCell ref="H3:I3"/>
    <mergeCell ref="I6:I7"/>
    <mergeCell ref="A8:A13"/>
    <mergeCell ref="D4:I4"/>
    <mergeCell ref="F5:I5"/>
    <mergeCell ref="F6:G6"/>
    <mergeCell ref="H6:H7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66015625" style="25" customWidth="1"/>
    <col min="2" max="2" width="8.33203125" style="25" customWidth="1"/>
    <col min="3" max="3" width="7.83203125" style="25" customWidth="1"/>
    <col min="4" max="4" width="9.33203125" style="25" customWidth="1"/>
    <col min="5" max="5" width="48.16015625" style="25" customWidth="1"/>
    <col min="6" max="13" width="14.83203125" style="25" customWidth="1"/>
    <col min="14" max="14" width="13.5" style="25" customWidth="1"/>
    <col min="15" max="16384" width="9.33203125" style="25" customWidth="1"/>
  </cols>
  <sheetData>
    <row r="1" spans="1:14" ht="14.25" customHeight="1">
      <c r="A1" s="253"/>
      <c r="B1" s="253"/>
      <c r="C1" s="254"/>
      <c r="D1" s="255"/>
      <c r="E1" s="256"/>
      <c r="F1" s="257"/>
      <c r="G1" s="257"/>
      <c r="H1" s="257"/>
      <c r="I1" s="258"/>
      <c r="J1" s="257"/>
      <c r="K1" s="257"/>
      <c r="L1" s="257"/>
      <c r="M1" s="257"/>
      <c r="N1" s="259" t="s">
        <v>174</v>
      </c>
    </row>
    <row r="2" spans="1:14" ht="20.25" customHeight="1">
      <c r="A2" s="260" t="s">
        <v>175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21" customHeight="1">
      <c r="A3" s="276" t="s">
        <v>151</v>
      </c>
      <c r="B3"/>
      <c r="C3"/>
      <c r="D3"/>
      <c r="E3"/>
      <c r="F3" s="257"/>
      <c r="G3" s="262"/>
      <c r="H3" s="262"/>
      <c r="I3" s="262"/>
      <c r="J3" s="262"/>
      <c r="K3" s="262"/>
      <c r="L3" s="262"/>
      <c r="M3" s="357" t="s">
        <v>1</v>
      </c>
      <c r="N3" s="357"/>
    </row>
    <row r="4" spans="1:14" ht="19.5" customHeight="1">
      <c r="A4" s="263" t="s">
        <v>37</v>
      </c>
      <c r="B4" s="263"/>
      <c r="C4" s="263"/>
      <c r="D4" s="356" t="s">
        <v>38</v>
      </c>
      <c r="E4" s="356" t="s">
        <v>39</v>
      </c>
      <c r="F4" s="356" t="s">
        <v>40</v>
      </c>
      <c r="G4" s="265" t="s">
        <v>46</v>
      </c>
      <c r="H4" s="265"/>
      <c r="I4" s="265"/>
      <c r="J4" s="266"/>
      <c r="K4" s="265"/>
      <c r="L4" s="267" t="s">
        <v>47</v>
      </c>
      <c r="M4" s="265"/>
      <c r="N4" s="268"/>
    </row>
    <row r="5" spans="1:14" ht="32.25" customHeight="1">
      <c r="A5" s="269" t="s">
        <v>41</v>
      </c>
      <c r="B5" s="270" t="s">
        <v>42</v>
      </c>
      <c r="C5" s="270" t="s">
        <v>43</v>
      </c>
      <c r="D5" s="356"/>
      <c r="E5" s="356"/>
      <c r="F5" s="356"/>
      <c r="G5" s="271" t="s">
        <v>15</v>
      </c>
      <c r="H5" s="264" t="s">
        <v>48</v>
      </c>
      <c r="I5" s="264" t="s">
        <v>49</v>
      </c>
      <c r="J5" s="264" t="s">
        <v>50</v>
      </c>
      <c r="K5" s="264" t="s">
        <v>176</v>
      </c>
      <c r="L5" s="264" t="s">
        <v>15</v>
      </c>
      <c r="M5" s="272" t="s">
        <v>51</v>
      </c>
      <c r="N5" s="264" t="s">
        <v>52</v>
      </c>
    </row>
    <row r="6" spans="1:14" s="99" customFormat="1" ht="24" customHeight="1">
      <c r="A6" s="273"/>
      <c r="B6" s="273"/>
      <c r="C6" s="273"/>
      <c r="D6" s="273"/>
      <c r="E6" s="275" t="s">
        <v>7</v>
      </c>
      <c r="F6" s="102">
        <f>G6+L6</f>
        <v>58.906800000000004</v>
      </c>
      <c r="G6" s="102">
        <f>H6+I6+J6+K6</f>
        <v>58.906800000000004</v>
      </c>
      <c r="H6" s="102">
        <v>56.4303</v>
      </c>
      <c r="I6" s="102">
        <v>2.4765</v>
      </c>
      <c r="J6" s="102">
        <v>0</v>
      </c>
      <c r="K6" s="274"/>
      <c r="L6" s="102">
        <f>M6</f>
        <v>0</v>
      </c>
      <c r="M6" s="102">
        <v>0</v>
      </c>
      <c r="N6" s="102"/>
    </row>
    <row r="7" spans="1:14" ht="24" customHeight="1">
      <c r="A7" s="273"/>
      <c r="B7" s="273"/>
      <c r="C7" s="273"/>
      <c r="D7" s="273" t="s">
        <v>95</v>
      </c>
      <c r="E7" s="275" t="s">
        <v>96</v>
      </c>
      <c r="F7" s="102">
        <f aca="true" t="shared" si="0" ref="F7:F12">G7+L7</f>
        <v>58.906800000000004</v>
      </c>
      <c r="G7" s="102">
        <f aca="true" t="shared" si="1" ref="G7:G12">H7+I7+J7+K7</f>
        <v>58.906800000000004</v>
      </c>
      <c r="H7" s="102">
        <v>56.4303</v>
      </c>
      <c r="I7" s="102">
        <v>2.4765</v>
      </c>
      <c r="J7" s="102">
        <v>0</v>
      </c>
      <c r="K7" s="274"/>
      <c r="L7" s="102">
        <f aca="true" t="shared" si="2" ref="L7:L12">M7</f>
        <v>0</v>
      </c>
      <c r="M7" s="102">
        <v>0</v>
      </c>
      <c r="N7" s="102"/>
    </row>
    <row r="8" spans="1:14" ht="24" customHeight="1">
      <c r="A8" s="273" t="s">
        <v>97</v>
      </c>
      <c r="B8" s="273" t="s">
        <v>98</v>
      </c>
      <c r="C8" s="273" t="s">
        <v>98</v>
      </c>
      <c r="D8" s="273" t="s">
        <v>99</v>
      </c>
      <c r="E8" s="275" t="s">
        <v>100</v>
      </c>
      <c r="F8" s="102">
        <f t="shared" si="0"/>
        <v>7.4753</v>
      </c>
      <c r="G8" s="102">
        <f t="shared" si="1"/>
        <v>7.4753</v>
      </c>
      <c r="H8" s="102">
        <v>7.4753</v>
      </c>
      <c r="I8" s="102">
        <v>0</v>
      </c>
      <c r="J8" s="102">
        <v>0</v>
      </c>
      <c r="K8" s="274"/>
      <c r="L8" s="102">
        <f t="shared" si="2"/>
        <v>0</v>
      </c>
      <c r="M8" s="102">
        <v>0</v>
      </c>
      <c r="N8" s="102"/>
    </row>
    <row r="9" spans="1:14" ht="24" customHeight="1">
      <c r="A9" s="273" t="s">
        <v>97</v>
      </c>
      <c r="B9" s="273" t="s">
        <v>101</v>
      </c>
      <c r="C9" s="273" t="s">
        <v>102</v>
      </c>
      <c r="D9" s="273" t="s">
        <v>99</v>
      </c>
      <c r="E9" s="275" t="s">
        <v>103</v>
      </c>
      <c r="F9" s="102">
        <f t="shared" si="0"/>
        <v>0.5175</v>
      </c>
      <c r="G9" s="102">
        <f t="shared" si="1"/>
        <v>0.5175</v>
      </c>
      <c r="H9" s="102">
        <v>0.5175</v>
      </c>
      <c r="I9" s="102">
        <v>0</v>
      </c>
      <c r="J9" s="102">
        <v>0</v>
      </c>
      <c r="K9" s="274"/>
      <c r="L9" s="102">
        <f t="shared" si="2"/>
        <v>0</v>
      </c>
      <c r="M9" s="102">
        <v>0</v>
      </c>
      <c r="N9" s="102"/>
    </row>
    <row r="10" spans="1:14" ht="24" customHeight="1">
      <c r="A10" s="273" t="s">
        <v>125</v>
      </c>
      <c r="B10" s="273" t="s">
        <v>126</v>
      </c>
      <c r="C10" s="273" t="s">
        <v>107</v>
      </c>
      <c r="D10" s="273" t="s">
        <v>99</v>
      </c>
      <c r="E10" s="275" t="s">
        <v>127</v>
      </c>
      <c r="F10" s="102">
        <f t="shared" si="0"/>
        <v>4.3471</v>
      </c>
      <c r="G10" s="102">
        <f t="shared" si="1"/>
        <v>4.3471</v>
      </c>
      <c r="H10" s="102">
        <v>4.3471</v>
      </c>
      <c r="I10" s="102">
        <v>0</v>
      </c>
      <c r="J10" s="102">
        <v>0</v>
      </c>
      <c r="K10" s="274"/>
      <c r="L10" s="102">
        <f t="shared" si="2"/>
        <v>0</v>
      </c>
      <c r="M10" s="102">
        <v>0</v>
      </c>
      <c r="N10" s="102"/>
    </row>
    <row r="11" spans="1:14" ht="24" customHeight="1">
      <c r="A11" s="273" t="s">
        <v>104</v>
      </c>
      <c r="B11" s="273" t="s">
        <v>107</v>
      </c>
      <c r="C11" s="273" t="s">
        <v>102</v>
      </c>
      <c r="D11" s="273" t="s">
        <v>99</v>
      </c>
      <c r="E11" s="275" t="s">
        <v>108</v>
      </c>
      <c r="F11" s="102">
        <f t="shared" si="0"/>
        <v>42.4268</v>
      </c>
      <c r="G11" s="102">
        <f t="shared" si="1"/>
        <v>42.4268</v>
      </c>
      <c r="H11" s="102">
        <v>39.9503</v>
      </c>
      <c r="I11" s="102">
        <v>2.4765</v>
      </c>
      <c r="J11" s="102">
        <v>0</v>
      </c>
      <c r="K11" s="274"/>
      <c r="L11" s="102">
        <f t="shared" si="2"/>
        <v>0</v>
      </c>
      <c r="M11" s="102">
        <v>0</v>
      </c>
      <c r="N11" s="102"/>
    </row>
    <row r="12" spans="1:14" ht="24" customHeight="1">
      <c r="A12" s="273" t="s">
        <v>109</v>
      </c>
      <c r="B12" s="273" t="s">
        <v>107</v>
      </c>
      <c r="C12" s="273" t="s">
        <v>102</v>
      </c>
      <c r="D12" s="273" t="s">
        <v>99</v>
      </c>
      <c r="E12" s="275" t="s">
        <v>110</v>
      </c>
      <c r="F12" s="102">
        <f t="shared" si="0"/>
        <v>4.1401</v>
      </c>
      <c r="G12" s="102">
        <f t="shared" si="1"/>
        <v>4.1401</v>
      </c>
      <c r="H12" s="102">
        <v>4.1401</v>
      </c>
      <c r="I12" s="102">
        <v>0</v>
      </c>
      <c r="J12" s="102">
        <v>0</v>
      </c>
      <c r="K12" s="274"/>
      <c r="L12" s="102">
        <f t="shared" si="2"/>
        <v>0</v>
      </c>
      <c r="M12" s="102">
        <v>0</v>
      </c>
      <c r="N12" s="102"/>
    </row>
    <row r="13" spans="1:14" ht="24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24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</sheetData>
  <sheetProtection formatCells="0" formatColumns="0" formatRows="0"/>
  <mergeCells count="4">
    <mergeCell ref="D4:D5"/>
    <mergeCell ref="E4:E5"/>
    <mergeCell ref="F4:F5"/>
    <mergeCell ref="M3:N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26"/>
  <sheetViews>
    <sheetView showGridLines="0" showZeros="0" zoomScale="85" zoomScaleNormal="85" zoomScalePageLayoutView="0" workbookViewId="0" topLeftCell="A1">
      <selection activeCell="A1" sqref="A1:B1"/>
    </sheetView>
  </sheetViews>
  <sheetFormatPr defaultColWidth="6.83203125" defaultRowHeight="11.25"/>
  <cols>
    <col min="1" max="2" width="9.16015625" style="30" customWidth="1"/>
    <col min="3" max="3" width="37.5" style="30" customWidth="1"/>
    <col min="4" max="4" width="12.66015625" style="30" customWidth="1"/>
    <col min="5" max="5" width="12.83203125" style="30" customWidth="1"/>
    <col min="6" max="6" width="33.33203125" style="30" customWidth="1"/>
    <col min="7" max="7" width="20.83203125" style="30" customWidth="1"/>
    <col min="8" max="8" width="18.5" style="30" customWidth="1"/>
    <col min="9" max="9" width="17.16015625" style="30" customWidth="1"/>
    <col min="10" max="10" width="8.16015625" style="30" customWidth="1"/>
    <col min="11" max="11" width="17.66015625" style="30" customWidth="1"/>
    <col min="12" max="12" width="9.83203125" style="30" customWidth="1"/>
    <col min="13" max="13" width="7.66015625" style="30" customWidth="1"/>
    <col min="14" max="14" width="10" style="30" customWidth="1"/>
    <col min="15" max="15" width="13.5" style="30" customWidth="1"/>
    <col min="16" max="16" width="7.16015625" style="30" customWidth="1"/>
    <col min="17" max="16384" width="6.83203125" style="30" customWidth="1"/>
  </cols>
  <sheetData>
    <row r="1" spans="1:192" ht="18.75" customHeight="1">
      <c r="A1" s="367"/>
      <c r="B1" s="36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279" t="s">
        <v>83</v>
      </c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  <c r="FL1" s="280"/>
      <c r="FM1" s="280"/>
      <c r="FN1" s="280"/>
      <c r="FO1" s="280"/>
      <c r="FP1" s="280"/>
      <c r="FQ1" s="280"/>
      <c r="FR1" s="280"/>
      <c r="FS1" s="280"/>
      <c r="FT1" s="280"/>
      <c r="FU1" s="280"/>
      <c r="FV1" s="280"/>
      <c r="FW1" s="280"/>
      <c r="FX1" s="280"/>
      <c r="FY1" s="280"/>
      <c r="FZ1" s="280"/>
      <c r="GA1" s="280"/>
      <c r="GB1" s="280"/>
      <c r="GC1" s="280"/>
      <c r="GD1" s="280"/>
      <c r="GE1" s="280"/>
      <c r="GF1" s="280"/>
      <c r="GG1" s="280"/>
      <c r="GH1" s="280"/>
      <c r="GI1" s="280"/>
      <c r="GJ1" s="280"/>
    </row>
    <row r="2" spans="1:192" ht="32.25" customHeight="1">
      <c r="A2" s="368" t="s">
        <v>177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77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</row>
    <row r="3" spans="1:192" ht="29.25" customHeight="1">
      <c r="A3" s="376" t="s">
        <v>192</v>
      </c>
      <c r="B3" s="377"/>
      <c r="C3" s="377"/>
      <c r="D3" s="377"/>
      <c r="E3" s="280"/>
      <c r="F3" s="280"/>
      <c r="G3" s="280"/>
      <c r="H3" s="280"/>
      <c r="I3" s="280"/>
      <c r="J3" s="281"/>
      <c r="K3" s="281"/>
      <c r="L3" s="281"/>
      <c r="M3" s="281"/>
      <c r="N3" s="281"/>
      <c r="O3" s="369" t="s">
        <v>1</v>
      </c>
      <c r="P3" s="369"/>
      <c r="Q3" s="277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</row>
    <row r="4" spans="1:192" ht="29.25" customHeight="1">
      <c r="A4" s="360" t="s">
        <v>178</v>
      </c>
      <c r="B4" s="360"/>
      <c r="C4" s="361"/>
      <c r="D4" s="359" t="s">
        <v>179</v>
      </c>
      <c r="E4" s="360"/>
      <c r="F4" s="361"/>
      <c r="G4" s="378" t="s">
        <v>40</v>
      </c>
      <c r="H4" s="359" t="s">
        <v>180</v>
      </c>
      <c r="I4" s="360"/>
      <c r="J4" s="360"/>
      <c r="K4" s="360"/>
      <c r="L4" s="360"/>
      <c r="M4" s="360"/>
      <c r="N4" s="360"/>
      <c r="O4" s="360"/>
      <c r="P4" s="361"/>
      <c r="Q4" s="277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/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0"/>
      <c r="FH4" s="280"/>
      <c r="FI4" s="280"/>
      <c r="FJ4" s="280"/>
      <c r="FK4" s="280"/>
      <c r="FL4" s="280"/>
      <c r="FM4" s="280"/>
      <c r="FN4" s="280"/>
      <c r="FO4" s="280"/>
      <c r="FP4" s="280"/>
      <c r="FQ4" s="280"/>
      <c r="FR4" s="280"/>
      <c r="FS4" s="280"/>
      <c r="FT4" s="280"/>
      <c r="FU4" s="280"/>
      <c r="FV4" s="280"/>
      <c r="FW4" s="280"/>
      <c r="FX4" s="280"/>
      <c r="FY4" s="280"/>
      <c r="FZ4" s="280"/>
      <c r="GA4" s="280"/>
      <c r="GB4" s="280"/>
      <c r="GC4" s="280"/>
      <c r="GD4" s="280"/>
      <c r="GE4" s="280"/>
      <c r="GF4" s="280"/>
      <c r="GG4" s="280"/>
      <c r="GH4" s="280"/>
      <c r="GI4" s="280"/>
      <c r="GJ4" s="280"/>
    </row>
    <row r="5" spans="1:192" s="31" customFormat="1" ht="36" customHeight="1">
      <c r="A5" s="370" t="s">
        <v>37</v>
      </c>
      <c r="B5" s="370"/>
      <c r="C5" s="371" t="s">
        <v>84</v>
      </c>
      <c r="D5" s="373" t="s">
        <v>181</v>
      </c>
      <c r="E5" s="373" t="s">
        <v>182</v>
      </c>
      <c r="F5" s="373" t="s">
        <v>183</v>
      </c>
      <c r="G5" s="379"/>
      <c r="H5" s="363" t="s">
        <v>11</v>
      </c>
      <c r="I5" s="363"/>
      <c r="J5" s="372" t="s">
        <v>121</v>
      </c>
      <c r="K5" s="358" t="s">
        <v>12</v>
      </c>
      <c r="L5" s="365" t="s">
        <v>122</v>
      </c>
      <c r="M5" s="358" t="s">
        <v>13</v>
      </c>
      <c r="N5" s="358" t="s">
        <v>8</v>
      </c>
      <c r="O5" s="362" t="s">
        <v>9</v>
      </c>
      <c r="P5" s="362" t="s">
        <v>14</v>
      </c>
      <c r="Q5" s="283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</row>
    <row r="6" spans="1:192" s="31" customFormat="1" ht="18" customHeight="1">
      <c r="A6" s="371" t="s">
        <v>41</v>
      </c>
      <c r="B6" s="371" t="s">
        <v>42</v>
      </c>
      <c r="C6" s="371"/>
      <c r="D6" s="374"/>
      <c r="E6" s="374"/>
      <c r="F6" s="374"/>
      <c r="G6" s="379"/>
      <c r="H6" s="363" t="s">
        <v>15</v>
      </c>
      <c r="I6" s="364" t="s">
        <v>16</v>
      </c>
      <c r="J6" s="372"/>
      <c r="K6" s="358"/>
      <c r="L6" s="366"/>
      <c r="M6" s="358"/>
      <c r="N6" s="358"/>
      <c r="O6" s="358"/>
      <c r="P6" s="358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</row>
    <row r="7" spans="1:192" s="31" customFormat="1" ht="27" customHeight="1">
      <c r="A7" s="371"/>
      <c r="B7" s="371"/>
      <c r="C7" s="371"/>
      <c r="D7" s="375"/>
      <c r="E7" s="375"/>
      <c r="F7" s="375"/>
      <c r="G7" s="380"/>
      <c r="H7" s="363"/>
      <c r="I7" s="364"/>
      <c r="J7" s="372"/>
      <c r="K7" s="358"/>
      <c r="L7" s="362"/>
      <c r="M7" s="358"/>
      <c r="N7" s="358"/>
      <c r="O7" s="358"/>
      <c r="P7" s="358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</row>
    <row r="8" spans="1:192" s="32" customFormat="1" ht="20.25" customHeight="1">
      <c r="A8" s="284" t="s">
        <v>85</v>
      </c>
      <c r="B8" s="284" t="s">
        <v>85</v>
      </c>
      <c r="C8" s="285" t="s">
        <v>85</v>
      </c>
      <c r="D8" s="284" t="s">
        <v>85</v>
      </c>
      <c r="E8" s="284" t="s">
        <v>85</v>
      </c>
      <c r="F8" s="285" t="s">
        <v>85</v>
      </c>
      <c r="G8" s="286">
        <v>1</v>
      </c>
      <c r="H8" s="284">
        <v>2</v>
      </c>
      <c r="I8" s="285">
        <v>3</v>
      </c>
      <c r="J8" s="286">
        <v>4</v>
      </c>
      <c r="K8" s="287">
        <v>5</v>
      </c>
      <c r="L8" s="287">
        <v>6</v>
      </c>
      <c r="M8" s="287">
        <v>7</v>
      </c>
      <c r="N8" s="287">
        <v>8</v>
      </c>
      <c r="O8" s="287">
        <v>9</v>
      </c>
      <c r="P8" s="287">
        <v>10</v>
      </c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</row>
    <row r="9" spans="1:192" s="33" customFormat="1" ht="27" customHeight="1">
      <c r="A9" s="291" t="s">
        <v>7</v>
      </c>
      <c r="B9" s="292"/>
      <c r="C9" s="293"/>
      <c r="D9" s="292"/>
      <c r="E9" s="292"/>
      <c r="F9" s="292"/>
      <c r="G9" s="103">
        <f>H9+K9+O9</f>
        <v>64.4867</v>
      </c>
      <c r="H9" s="103">
        <v>58.9067</v>
      </c>
      <c r="I9" s="103">
        <v>58.9067</v>
      </c>
      <c r="J9" s="294"/>
      <c r="K9" s="295">
        <v>0</v>
      </c>
      <c r="L9" s="296"/>
      <c r="M9" s="296"/>
      <c r="N9" s="296"/>
      <c r="O9" s="297">
        <v>5.58</v>
      </c>
      <c r="P9" s="296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289"/>
      <c r="FG9" s="289"/>
      <c r="FH9" s="289"/>
      <c r="FI9" s="289"/>
      <c r="FJ9" s="289"/>
      <c r="FK9" s="289"/>
      <c r="FL9" s="289"/>
      <c r="FM9" s="289"/>
      <c r="FN9" s="289"/>
      <c r="FO9" s="289"/>
      <c r="FP9" s="289"/>
      <c r="FQ9" s="289"/>
      <c r="FR9" s="289"/>
      <c r="FS9" s="289"/>
      <c r="FT9" s="289"/>
      <c r="FU9" s="289"/>
      <c r="FV9" s="289"/>
      <c r="FW9" s="289"/>
      <c r="FX9" s="289"/>
      <c r="FY9" s="289"/>
      <c r="FZ9" s="289"/>
      <c r="GA9" s="289"/>
      <c r="GB9" s="289"/>
      <c r="GC9" s="289"/>
      <c r="GD9" s="289"/>
      <c r="GE9" s="289"/>
      <c r="GF9" s="289"/>
      <c r="GG9" s="289"/>
      <c r="GH9" s="289"/>
      <c r="GI9" s="289"/>
      <c r="GJ9" s="289"/>
    </row>
    <row r="10" spans="1:192" s="32" customFormat="1" ht="27" customHeight="1">
      <c r="A10" s="291">
        <v>301</v>
      </c>
      <c r="B10" s="292" t="s">
        <v>102</v>
      </c>
      <c r="C10" s="293" t="s">
        <v>111</v>
      </c>
      <c r="D10" s="292" t="s">
        <v>134</v>
      </c>
      <c r="E10" s="292" t="s">
        <v>102</v>
      </c>
      <c r="F10" s="292" t="s">
        <v>135</v>
      </c>
      <c r="G10" s="103">
        <f aca="true" t="shared" si="0" ref="G10:G24">H10+K10+O10</f>
        <v>21.0324</v>
      </c>
      <c r="H10" s="103">
        <v>21.0324</v>
      </c>
      <c r="I10" s="103">
        <v>21.0324</v>
      </c>
      <c r="J10" s="294"/>
      <c r="K10" s="295">
        <v>0</v>
      </c>
      <c r="L10" s="296"/>
      <c r="M10" s="296"/>
      <c r="N10" s="296"/>
      <c r="O10" s="297">
        <v>0</v>
      </c>
      <c r="P10" s="296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8"/>
    </row>
    <row r="11" spans="1:192" ht="27" customHeight="1">
      <c r="A11" s="291">
        <v>301</v>
      </c>
      <c r="B11" s="292" t="s">
        <v>107</v>
      </c>
      <c r="C11" s="293" t="s">
        <v>136</v>
      </c>
      <c r="D11" s="292" t="s">
        <v>134</v>
      </c>
      <c r="E11" s="292" t="s">
        <v>102</v>
      </c>
      <c r="F11" s="292" t="s">
        <v>135</v>
      </c>
      <c r="G11" s="103">
        <f t="shared" si="0"/>
        <v>16.0428</v>
      </c>
      <c r="H11" s="103">
        <v>16.0428</v>
      </c>
      <c r="I11" s="103">
        <v>16.0428</v>
      </c>
      <c r="J11" s="294"/>
      <c r="K11" s="295">
        <v>0</v>
      </c>
      <c r="L11" s="296"/>
      <c r="M11" s="296"/>
      <c r="N11" s="296"/>
      <c r="O11" s="297">
        <v>0</v>
      </c>
      <c r="P11" s="296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</row>
    <row r="12" spans="1:192" ht="27" customHeight="1">
      <c r="A12" s="291">
        <v>301</v>
      </c>
      <c r="B12" s="292" t="s">
        <v>137</v>
      </c>
      <c r="C12" s="293" t="s">
        <v>138</v>
      </c>
      <c r="D12" s="292" t="s">
        <v>134</v>
      </c>
      <c r="E12" s="292" t="s">
        <v>102</v>
      </c>
      <c r="F12" s="292" t="s">
        <v>135</v>
      </c>
      <c r="G12" s="103">
        <f t="shared" si="0"/>
        <v>2.8751</v>
      </c>
      <c r="H12" s="103">
        <v>2.8751</v>
      </c>
      <c r="I12" s="103">
        <v>2.8751</v>
      </c>
      <c r="J12" s="294"/>
      <c r="K12" s="295">
        <v>0</v>
      </c>
      <c r="L12" s="296"/>
      <c r="M12" s="296"/>
      <c r="N12" s="296"/>
      <c r="O12" s="297">
        <v>0</v>
      </c>
      <c r="P12" s="296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9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</row>
    <row r="13" spans="1:192" ht="27" customHeight="1">
      <c r="A13" s="291">
        <v>301</v>
      </c>
      <c r="B13" s="292" t="s">
        <v>105</v>
      </c>
      <c r="C13" s="293" t="s">
        <v>112</v>
      </c>
      <c r="D13" s="292" t="s">
        <v>134</v>
      </c>
      <c r="E13" s="292" t="s">
        <v>107</v>
      </c>
      <c r="F13" s="292" t="s">
        <v>139</v>
      </c>
      <c r="G13" s="103">
        <f t="shared" si="0"/>
        <v>7.4753</v>
      </c>
      <c r="H13" s="103">
        <v>7.4753</v>
      </c>
      <c r="I13" s="103">
        <v>7.4753</v>
      </c>
      <c r="J13" s="294"/>
      <c r="K13" s="295">
        <v>0</v>
      </c>
      <c r="L13" s="296"/>
      <c r="M13" s="296"/>
      <c r="N13" s="296"/>
      <c r="O13" s="297">
        <v>0</v>
      </c>
      <c r="P13" s="296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A13" s="280"/>
      <c r="GB13" s="280"/>
      <c r="GC13" s="280"/>
      <c r="GD13" s="280"/>
      <c r="GE13" s="280"/>
      <c r="GF13" s="280"/>
      <c r="GG13" s="280"/>
      <c r="GH13" s="280"/>
      <c r="GI13" s="280"/>
      <c r="GJ13" s="280"/>
    </row>
    <row r="14" spans="1:192" ht="27" customHeight="1">
      <c r="A14" s="291">
        <v>301</v>
      </c>
      <c r="B14" s="292" t="s">
        <v>140</v>
      </c>
      <c r="C14" s="293" t="s">
        <v>141</v>
      </c>
      <c r="D14" s="292" t="s">
        <v>134</v>
      </c>
      <c r="E14" s="292" t="s">
        <v>107</v>
      </c>
      <c r="F14" s="292" t="s">
        <v>139</v>
      </c>
      <c r="G14" s="103">
        <f t="shared" si="0"/>
        <v>4.1401</v>
      </c>
      <c r="H14" s="103">
        <v>4.1401</v>
      </c>
      <c r="I14" s="103">
        <v>4.1401</v>
      </c>
      <c r="J14" s="294"/>
      <c r="K14" s="295">
        <v>0</v>
      </c>
      <c r="L14" s="296"/>
      <c r="M14" s="296"/>
      <c r="N14" s="296"/>
      <c r="O14" s="297">
        <v>0</v>
      </c>
      <c r="P14" s="296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  <c r="FO14" s="280"/>
      <c r="FP14" s="280"/>
      <c r="FQ14" s="280"/>
      <c r="FR14" s="280"/>
      <c r="FS14" s="280"/>
      <c r="FT14" s="280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0"/>
      <c r="GG14" s="280"/>
      <c r="GH14" s="280"/>
      <c r="GI14" s="280"/>
      <c r="GJ14" s="280"/>
    </row>
    <row r="15" spans="1:192" ht="27" customHeight="1">
      <c r="A15" s="291">
        <v>301</v>
      </c>
      <c r="B15" s="292" t="s">
        <v>113</v>
      </c>
      <c r="C15" s="293" t="s">
        <v>114</v>
      </c>
      <c r="D15" s="292" t="s">
        <v>134</v>
      </c>
      <c r="E15" s="292" t="s">
        <v>107</v>
      </c>
      <c r="F15" s="292" t="s">
        <v>139</v>
      </c>
      <c r="G15" s="103">
        <f t="shared" si="0"/>
        <v>0.7245</v>
      </c>
      <c r="H15" s="103">
        <v>0.7245</v>
      </c>
      <c r="I15" s="103">
        <v>0.7245</v>
      </c>
      <c r="J15" s="294"/>
      <c r="K15" s="295">
        <v>0</v>
      </c>
      <c r="L15" s="296"/>
      <c r="M15" s="296"/>
      <c r="N15" s="296"/>
      <c r="O15" s="297">
        <v>0</v>
      </c>
      <c r="P15" s="296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0"/>
      <c r="FH15" s="280"/>
      <c r="FI15" s="280"/>
      <c r="FJ15" s="280"/>
      <c r="FK15" s="280"/>
      <c r="FL15" s="280"/>
      <c r="FM15" s="280"/>
      <c r="FN15" s="280"/>
      <c r="FO15" s="280"/>
      <c r="FP15" s="280"/>
      <c r="FQ15" s="280"/>
      <c r="FR15" s="280"/>
      <c r="FS15" s="280"/>
      <c r="FT15" s="280"/>
      <c r="FU15" s="280"/>
      <c r="FV15" s="280"/>
      <c r="FW15" s="280"/>
      <c r="FX15" s="280"/>
      <c r="FY15" s="280"/>
      <c r="FZ15" s="280"/>
      <c r="GA15" s="280"/>
      <c r="GB15" s="280"/>
      <c r="GC15" s="280"/>
      <c r="GD15" s="280"/>
      <c r="GE15" s="280"/>
      <c r="GF15" s="280"/>
      <c r="GG15" s="280"/>
      <c r="GH15" s="280"/>
      <c r="GI15" s="280"/>
      <c r="GJ15" s="280"/>
    </row>
    <row r="16" spans="1:192" ht="27" customHeight="1">
      <c r="A16" s="291">
        <v>301</v>
      </c>
      <c r="B16" s="292" t="s">
        <v>115</v>
      </c>
      <c r="C16" s="293" t="s">
        <v>116</v>
      </c>
      <c r="D16" s="292" t="s">
        <v>134</v>
      </c>
      <c r="E16" s="292" t="s">
        <v>137</v>
      </c>
      <c r="F16" s="292" t="s">
        <v>116</v>
      </c>
      <c r="G16" s="103">
        <f t="shared" si="0"/>
        <v>4.1401</v>
      </c>
      <c r="H16" s="103">
        <v>4.1401</v>
      </c>
      <c r="I16" s="103">
        <v>4.1401</v>
      </c>
      <c r="J16" s="294"/>
      <c r="K16" s="295">
        <v>0</v>
      </c>
      <c r="L16" s="296"/>
      <c r="M16" s="296"/>
      <c r="N16" s="296"/>
      <c r="O16" s="297">
        <v>0</v>
      </c>
      <c r="P16" s="296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0"/>
      <c r="FH16" s="280"/>
      <c r="FI16" s="280"/>
      <c r="FJ16" s="280"/>
      <c r="FK16" s="280"/>
      <c r="FL16" s="280"/>
      <c r="FM16" s="280"/>
      <c r="FN16" s="280"/>
      <c r="FO16" s="280"/>
      <c r="FP16" s="280"/>
      <c r="FQ16" s="280"/>
      <c r="FR16" s="280"/>
      <c r="FS16" s="280"/>
      <c r="FT16" s="280"/>
      <c r="FU16" s="280"/>
      <c r="FV16" s="280"/>
      <c r="FW16" s="280"/>
      <c r="FX16" s="280"/>
      <c r="FY16" s="280"/>
      <c r="FZ16" s="280"/>
      <c r="GA16" s="280"/>
      <c r="GB16" s="280"/>
      <c r="GC16" s="280"/>
      <c r="GD16" s="280"/>
      <c r="GE16" s="280"/>
      <c r="GF16" s="280"/>
      <c r="GG16" s="280"/>
      <c r="GH16" s="280"/>
      <c r="GI16" s="280"/>
      <c r="GJ16" s="280"/>
    </row>
    <row r="17" spans="1:192" ht="27" customHeight="1">
      <c r="A17" s="291">
        <v>302</v>
      </c>
      <c r="B17" s="292" t="s">
        <v>102</v>
      </c>
      <c r="C17" s="293" t="s">
        <v>142</v>
      </c>
      <c r="D17" s="292" t="s">
        <v>143</v>
      </c>
      <c r="E17" s="292" t="s">
        <v>102</v>
      </c>
      <c r="F17" s="292" t="s">
        <v>144</v>
      </c>
      <c r="G17" s="103">
        <f t="shared" si="0"/>
        <v>0.23</v>
      </c>
      <c r="H17" s="103">
        <v>0.23</v>
      </c>
      <c r="I17" s="103">
        <v>0.23</v>
      </c>
      <c r="J17" s="294"/>
      <c r="K17" s="295">
        <v>0</v>
      </c>
      <c r="L17" s="296"/>
      <c r="M17" s="296"/>
      <c r="N17" s="296"/>
      <c r="O17" s="297">
        <v>0</v>
      </c>
      <c r="P17" s="296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0"/>
      <c r="FF17" s="280"/>
      <c r="FG17" s="280"/>
      <c r="FH17" s="280"/>
      <c r="FI17" s="280"/>
      <c r="FJ17" s="280"/>
      <c r="FK17" s="280"/>
      <c r="FL17" s="280"/>
      <c r="FM17" s="280"/>
      <c r="FN17" s="280"/>
      <c r="FO17" s="280"/>
      <c r="FP17" s="280"/>
      <c r="FQ17" s="280"/>
      <c r="FR17" s="280"/>
      <c r="FS17" s="280"/>
      <c r="FT17" s="280"/>
      <c r="FU17" s="280"/>
      <c r="FV17" s="280"/>
      <c r="FW17" s="280"/>
      <c r="FX17" s="280"/>
      <c r="FY17" s="280"/>
      <c r="FZ17" s="280"/>
      <c r="GA17" s="280"/>
      <c r="GB17" s="280"/>
      <c r="GC17" s="280"/>
      <c r="GD17" s="280"/>
      <c r="GE17" s="280"/>
      <c r="GF17" s="280"/>
      <c r="GG17" s="280"/>
      <c r="GH17" s="280"/>
      <c r="GI17" s="280"/>
      <c r="GJ17" s="280"/>
    </row>
    <row r="18" spans="1:192" ht="27" customHeight="1">
      <c r="A18" s="291">
        <v>302</v>
      </c>
      <c r="B18" s="292" t="s">
        <v>137</v>
      </c>
      <c r="C18" s="293" t="s">
        <v>184</v>
      </c>
      <c r="D18" s="292" t="s">
        <v>143</v>
      </c>
      <c r="E18" s="292" t="s">
        <v>98</v>
      </c>
      <c r="F18" s="292" t="s">
        <v>185</v>
      </c>
      <c r="G18" s="103">
        <f t="shared" si="0"/>
        <v>0.2</v>
      </c>
      <c r="H18" s="103">
        <v>0.2</v>
      </c>
      <c r="I18" s="103">
        <v>0.2</v>
      </c>
      <c r="J18" s="294"/>
      <c r="K18" s="295">
        <v>0</v>
      </c>
      <c r="L18" s="296"/>
      <c r="M18" s="296"/>
      <c r="N18" s="296"/>
      <c r="O18" s="297">
        <v>0</v>
      </c>
      <c r="P18" s="296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  <c r="EZ18" s="280"/>
      <c r="FA18" s="280"/>
      <c r="FB18" s="280"/>
      <c r="FC18" s="280"/>
      <c r="FD18" s="280"/>
      <c r="FE18" s="280"/>
      <c r="FF18" s="280"/>
      <c r="FG18" s="280"/>
      <c r="FH18" s="280"/>
      <c r="FI18" s="280"/>
      <c r="FJ18" s="280"/>
      <c r="FK18" s="280"/>
      <c r="FL18" s="280"/>
      <c r="FM18" s="280"/>
      <c r="FN18" s="280"/>
      <c r="FO18" s="280"/>
      <c r="FP18" s="280"/>
      <c r="FQ18" s="280"/>
      <c r="FR18" s="280"/>
      <c r="FS18" s="280"/>
      <c r="FT18" s="280"/>
      <c r="FU18" s="280"/>
      <c r="FV18" s="280"/>
      <c r="FW18" s="280"/>
      <c r="FX18" s="280"/>
      <c r="FY18" s="280"/>
      <c r="FZ18" s="280"/>
      <c r="GA18" s="280"/>
      <c r="GB18" s="280"/>
      <c r="GC18" s="280"/>
      <c r="GD18" s="280"/>
      <c r="GE18" s="280"/>
      <c r="GF18" s="280"/>
      <c r="GG18" s="280"/>
      <c r="GH18" s="280"/>
      <c r="GI18" s="280"/>
      <c r="GJ18" s="280"/>
    </row>
    <row r="19" spans="1:192" ht="27" customHeight="1">
      <c r="A19" s="291">
        <v>302</v>
      </c>
      <c r="B19" s="292" t="s">
        <v>115</v>
      </c>
      <c r="C19" s="293" t="s">
        <v>155</v>
      </c>
      <c r="D19" s="292" t="s">
        <v>143</v>
      </c>
      <c r="E19" s="292" t="s">
        <v>186</v>
      </c>
      <c r="F19" s="292" t="s">
        <v>187</v>
      </c>
      <c r="G19" s="103">
        <f t="shared" si="0"/>
        <v>0.6</v>
      </c>
      <c r="H19" s="103">
        <v>0.6</v>
      </c>
      <c r="I19" s="103">
        <v>0.6</v>
      </c>
      <c r="J19" s="294"/>
      <c r="K19" s="295">
        <v>0</v>
      </c>
      <c r="L19" s="296"/>
      <c r="M19" s="296"/>
      <c r="N19" s="296"/>
      <c r="O19" s="297">
        <v>0</v>
      </c>
      <c r="P19" s="296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0"/>
      <c r="EG19" s="280"/>
      <c r="EH19" s="280"/>
      <c r="EI19" s="280"/>
      <c r="EJ19" s="280"/>
      <c r="EK19" s="280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0"/>
      <c r="EY19" s="280"/>
      <c r="EZ19" s="280"/>
      <c r="FA19" s="280"/>
      <c r="FB19" s="280"/>
      <c r="FC19" s="280"/>
      <c r="FD19" s="280"/>
      <c r="FE19" s="280"/>
      <c r="FF19" s="280"/>
      <c r="FG19" s="280"/>
      <c r="FH19" s="280"/>
      <c r="FI19" s="280"/>
      <c r="FJ19" s="280"/>
      <c r="FK19" s="280"/>
      <c r="FL19" s="280"/>
      <c r="FM19" s="280"/>
      <c r="FN19" s="280"/>
      <c r="FO19" s="280"/>
      <c r="FP19" s="280"/>
      <c r="FQ19" s="280"/>
      <c r="FR19" s="280"/>
      <c r="FS19" s="280"/>
      <c r="FT19" s="280"/>
      <c r="FU19" s="280"/>
      <c r="FV19" s="280"/>
      <c r="FW19" s="280"/>
      <c r="FX19" s="280"/>
      <c r="FY19" s="280"/>
      <c r="FZ19" s="280"/>
      <c r="GA19" s="280"/>
      <c r="GB19" s="280"/>
      <c r="GC19" s="280"/>
      <c r="GD19" s="280"/>
      <c r="GE19" s="280"/>
      <c r="GF19" s="280"/>
      <c r="GG19" s="280"/>
      <c r="GH19" s="280"/>
      <c r="GI19" s="280"/>
      <c r="GJ19" s="280"/>
    </row>
    <row r="20" spans="1:192" ht="27" customHeight="1">
      <c r="A20" s="291">
        <v>302</v>
      </c>
      <c r="B20" s="292" t="s">
        <v>188</v>
      </c>
      <c r="C20" s="293" t="s">
        <v>189</v>
      </c>
      <c r="D20" s="292" t="s">
        <v>143</v>
      </c>
      <c r="E20" s="292" t="s">
        <v>137</v>
      </c>
      <c r="F20" s="292" t="s">
        <v>189</v>
      </c>
      <c r="G20" s="103">
        <f t="shared" si="0"/>
        <v>0.4</v>
      </c>
      <c r="H20" s="103">
        <v>0.4</v>
      </c>
      <c r="I20" s="103">
        <v>0.4</v>
      </c>
      <c r="J20" s="294"/>
      <c r="K20" s="295">
        <v>0</v>
      </c>
      <c r="L20" s="296"/>
      <c r="M20" s="296"/>
      <c r="N20" s="296"/>
      <c r="O20" s="297">
        <v>0</v>
      </c>
      <c r="P20" s="296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0"/>
      <c r="EY20" s="280"/>
      <c r="EZ20" s="280"/>
      <c r="FA20" s="280"/>
      <c r="FB20" s="280"/>
      <c r="FC20" s="280"/>
      <c r="FD20" s="280"/>
      <c r="FE20" s="280"/>
      <c r="FF20" s="280"/>
      <c r="FG20" s="280"/>
      <c r="FH20" s="280"/>
      <c r="FI20" s="280"/>
      <c r="FJ20" s="280"/>
      <c r="FK20" s="280"/>
      <c r="FL20" s="280"/>
      <c r="FM20" s="280"/>
      <c r="FN20" s="280"/>
      <c r="FO20" s="280"/>
      <c r="FP20" s="280"/>
      <c r="FQ20" s="280"/>
      <c r="FR20" s="280"/>
      <c r="FS20" s="280"/>
      <c r="FT20" s="280"/>
      <c r="FU20" s="280"/>
      <c r="FV20" s="280"/>
      <c r="FW20" s="280"/>
      <c r="FX20" s="280"/>
      <c r="FY20" s="280"/>
      <c r="FZ20" s="280"/>
      <c r="GA20" s="280"/>
      <c r="GB20" s="280"/>
      <c r="GC20" s="280"/>
      <c r="GD20" s="280"/>
      <c r="GE20" s="280"/>
      <c r="GF20" s="280"/>
      <c r="GG20" s="280"/>
      <c r="GH20" s="280"/>
      <c r="GI20" s="280"/>
      <c r="GJ20" s="280"/>
    </row>
    <row r="21" spans="1:192" ht="27" customHeight="1">
      <c r="A21" s="291">
        <v>302</v>
      </c>
      <c r="B21" s="292" t="s">
        <v>190</v>
      </c>
      <c r="C21" s="293" t="s">
        <v>191</v>
      </c>
      <c r="D21" s="292" t="s">
        <v>143</v>
      </c>
      <c r="E21" s="292" t="s">
        <v>98</v>
      </c>
      <c r="F21" s="292" t="s">
        <v>185</v>
      </c>
      <c r="G21" s="103">
        <f t="shared" si="0"/>
        <v>0.1</v>
      </c>
      <c r="H21" s="103">
        <v>0.1</v>
      </c>
      <c r="I21" s="103">
        <v>0.1</v>
      </c>
      <c r="J21" s="294"/>
      <c r="K21" s="295">
        <v>0</v>
      </c>
      <c r="L21" s="296"/>
      <c r="M21" s="296"/>
      <c r="N21" s="296"/>
      <c r="O21" s="297">
        <v>0</v>
      </c>
      <c r="P21" s="296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280"/>
      <c r="FG21" s="280"/>
      <c r="FH21" s="280"/>
      <c r="FI21" s="280"/>
      <c r="FJ21" s="280"/>
      <c r="FK21" s="280"/>
      <c r="FL21" s="280"/>
      <c r="FM21" s="280"/>
      <c r="FN21" s="280"/>
      <c r="FO21" s="280"/>
      <c r="FP21" s="280"/>
      <c r="FQ21" s="280"/>
      <c r="FR21" s="280"/>
      <c r="FS21" s="280"/>
      <c r="FT21" s="280"/>
      <c r="FU21" s="280"/>
      <c r="FV21" s="280"/>
      <c r="FW21" s="280"/>
      <c r="FX21" s="280"/>
      <c r="FY21" s="280"/>
      <c r="FZ21" s="280"/>
      <c r="GA21" s="280"/>
      <c r="GB21" s="280"/>
      <c r="GC21" s="280"/>
      <c r="GD21" s="280"/>
      <c r="GE21" s="280"/>
      <c r="GF21" s="280"/>
      <c r="GG21" s="280"/>
      <c r="GH21" s="280"/>
      <c r="GI21" s="280"/>
      <c r="GJ21" s="280"/>
    </row>
    <row r="22" spans="1:192" ht="27" customHeight="1">
      <c r="A22" s="291">
        <v>302</v>
      </c>
      <c r="B22" s="292" t="s">
        <v>145</v>
      </c>
      <c r="C22" s="293" t="s">
        <v>146</v>
      </c>
      <c r="D22" s="292" t="s">
        <v>143</v>
      </c>
      <c r="E22" s="292" t="s">
        <v>102</v>
      </c>
      <c r="F22" s="292" t="s">
        <v>144</v>
      </c>
      <c r="G22" s="103">
        <f t="shared" si="0"/>
        <v>0.4206</v>
      </c>
      <c r="H22" s="103">
        <v>0.4206</v>
      </c>
      <c r="I22" s="103">
        <v>0.4206</v>
      </c>
      <c r="J22" s="294"/>
      <c r="K22" s="295">
        <v>0</v>
      </c>
      <c r="L22" s="296"/>
      <c r="M22" s="296"/>
      <c r="N22" s="296"/>
      <c r="O22" s="297">
        <v>0</v>
      </c>
      <c r="P22" s="296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0"/>
      <c r="DN22" s="280"/>
      <c r="DO22" s="280"/>
      <c r="DP22" s="280"/>
      <c r="DQ22" s="280"/>
      <c r="DR22" s="280"/>
      <c r="DS22" s="280"/>
      <c r="DT22" s="280"/>
      <c r="DU22" s="280"/>
      <c r="DV22" s="280"/>
      <c r="DW22" s="280"/>
      <c r="DX22" s="280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0"/>
      <c r="ER22" s="280"/>
      <c r="ES22" s="280"/>
      <c r="ET22" s="280"/>
      <c r="EU22" s="280"/>
      <c r="EV22" s="280"/>
      <c r="EW22" s="280"/>
      <c r="EX22" s="280"/>
      <c r="EY22" s="280"/>
      <c r="EZ22" s="280"/>
      <c r="FA22" s="280"/>
      <c r="FB22" s="280"/>
      <c r="FC22" s="280"/>
      <c r="FD22" s="280"/>
      <c r="FE22" s="280"/>
      <c r="FF22" s="280"/>
      <c r="FG22" s="280"/>
      <c r="FH22" s="280"/>
      <c r="FI22" s="280"/>
      <c r="FJ22" s="280"/>
      <c r="FK22" s="280"/>
      <c r="FL22" s="280"/>
      <c r="FM22" s="280"/>
      <c r="FN22" s="280"/>
      <c r="FO22" s="280"/>
      <c r="FP22" s="280"/>
      <c r="FQ22" s="280"/>
      <c r="FR22" s="280"/>
      <c r="FS22" s="280"/>
      <c r="FT22" s="280"/>
      <c r="FU22" s="280"/>
      <c r="FV22" s="280"/>
      <c r="FW22" s="280"/>
      <c r="FX22" s="280"/>
      <c r="FY22" s="280"/>
      <c r="FZ22" s="280"/>
      <c r="GA22" s="280"/>
      <c r="GB22" s="280"/>
      <c r="GC22" s="280"/>
      <c r="GD22" s="280"/>
      <c r="GE22" s="280"/>
      <c r="GF22" s="280"/>
      <c r="GG22" s="280"/>
      <c r="GH22" s="280"/>
      <c r="GI22" s="280"/>
      <c r="GJ22" s="280"/>
    </row>
    <row r="23" spans="1:192" ht="27" customHeight="1">
      <c r="A23" s="291">
        <v>302</v>
      </c>
      <c r="B23" s="292" t="s">
        <v>147</v>
      </c>
      <c r="C23" s="293" t="s">
        <v>148</v>
      </c>
      <c r="D23" s="292" t="s">
        <v>143</v>
      </c>
      <c r="E23" s="292" t="s">
        <v>102</v>
      </c>
      <c r="F23" s="292" t="s">
        <v>144</v>
      </c>
      <c r="G23" s="103">
        <f t="shared" si="0"/>
        <v>0.5258</v>
      </c>
      <c r="H23" s="103">
        <v>0.5258</v>
      </c>
      <c r="I23" s="103">
        <v>0.5258</v>
      </c>
      <c r="J23" s="294"/>
      <c r="K23" s="295">
        <v>0</v>
      </c>
      <c r="L23" s="296"/>
      <c r="M23" s="296"/>
      <c r="N23" s="296"/>
      <c r="O23" s="297">
        <v>0</v>
      </c>
      <c r="P23" s="29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ht="27" customHeight="1">
      <c r="A24" s="291">
        <v>302</v>
      </c>
      <c r="B24" s="292" t="s">
        <v>117</v>
      </c>
      <c r="C24" s="293" t="s">
        <v>118</v>
      </c>
      <c r="D24" s="292" t="s">
        <v>143</v>
      </c>
      <c r="E24" s="292" t="s">
        <v>117</v>
      </c>
      <c r="F24" s="292" t="s">
        <v>118</v>
      </c>
      <c r="G24" s="103">
        <f t="shared" si="0"/>
        <v>5.58</v>
      </c>
      <c r="H24" s="103">
        <v>0</v>
      </c>
      <c r="I24" s="103">
        <v>0</v>
      </c>
      <c r="J24" s="294"/>
      <c r="K24" s="295">
        <v>0</v>
      </c>
      <c r="L24" s="296"/>
      <c r="M24" s="296"/>
      <c r="N24" s="296"/>
      <c r="O24" s="297">
        <v>5.58</v>
      </c>
      <c r="P24" s="29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</sheetData>
  <sheetProtection formatCells="0" formatColumns="0" formatRows="0"/>
  <mergeCells count="25">
    <mergeCell ref="A3:D3"/>
    <mergeCell ref="A4:C4"/>
    <mergeCell ref="G4:G7"/>
    <mergeCell ref="F5:F7"/>
    <mergeCell ref="E5:E7"/>
    <mergeCell ref="D4:F4"/>
    <mergeCell ref="B6:B7"/>
    <mergeCell ref="A1:B1"/>
    <mergeCell ref="A2:P2"/>
    <mergeCell ref="O3:P3"/>
    <mergeCell ref="A5:B5"/>
    <mergeCell ref="C5:C7"/>
    <mergeCell ref="P5:P7"/>
    <mergeCell ref="A6:A7"/>
    <mergeCell ref="H5:I5"/>
    <mergeCell ref="J5:J7"/>
    <mergeCell ref="D5:D7"/>
    <mergeCell ref="K5:K7"/>
    <mergeCell ref="M5:M7"/>
    <mergeCell ref="N5:N7"/>
    <mergeCell ref="H4:P4"/>
    <mergeCell ref="O5:O7"/>
    <mergeCell ref="H6:H7"/>
    <mergeCell ref="I6:I7"/>
    <mergeCell ref="L5:L7"/>
  </mergeCells>
  <printOptions horizontalCentered="1"/>
  <pageMargins left="0" right="0" top="0.39370078740157477" bottom="0.39370078740157477" header="0.5118110048489307" footer="0.511811004848930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4.66015625" style="0" customWidth="1"/>
    <col min="2" max="2" width="43.66015625" style="0" customWidth="1"/>
    <col min="3" max="3" width="27" style="0" customWidth="1"/>
  </cols>
  <sheetData>
    <row r="1" ht="11.25" customHeight="1">
      <c r="B1" s="2" t="s">
        <v>193</v>
      </c>
    </row>
    <row r="2" spans="1:3" s="35" customFormat="1" ht="19.5" customHeight="1">
      <c r="A2" s="381" t="s">
        <v>194</v>
      </c>
      <c r="B2" s="381"/>
      <c r="C2" s="34"/>
    </row>
    <row r="3" spans="1:2" ht="15.75" customHeight="1">
      <c r="A3" s="112" t="s">
        <v>196</v>
      </c>
      <c r="B3" s="36" t="s">
        <v>1</v>
      </c>
    </row>
    <row r="4" spans="1:3" s="39" customFormat="1" ht="30" customHeight="1">
      <c r="A4" s="37" t="s">
        <v>86</v>
      </c>
      <c r="B4" s="38" t="s">
        <v>195</v>
      </c>
      <c r="C4" s="6"/>
    </row>
    <row r="5" spans="1:3" s="41" customFormat="1" ht="23.25" customHeight="1">
      <c r="A5" s="40" t="s">
        <v>87</v>
      </c>
      <c r="B5" s="113">
        <f>B6+B7+B8</f>
        <v>0</v>
      </c>
      <c r="C5" s="15"/>
    </row>
    <row r="6" spans="1:3" s="41" customFormat="1" ht="23.25" customHeight="1">
      <c r="A6" s="42" t="s">
        <v>88</v>
      </c>
      <c r="B6" s="105"/>
      <c r="C6" s="15"/>
    </row>
    <row r="7" spans="1:3" s="41" customFormat="1" ht="23.25" customHeight="1">
      <c r="A7" s="42" t="s">
        <v>89</v>
      </c>
      <c r="B7" s="109"/>
      <c r="C7" s="15"/>
    </row>
    <row r="8" spans="1:3" s="41" customFormat="1" ht="23.25" customHeight="1">
      <c r="A8" s="42" t="s">
        <v>90</v>
      </c>
      <c r="B8" s="105">
        <f>B9+B10</f>
        <v>0</v>
      </c>
      <c r="C8" s="15"/>
    </row>
    <row r="9" spans="1:3" s="41" customFormat="1" ht="23.25" customHeight="1">
      <c r="A9" s="42" t="s">
        <v>91</v>
      </c>
      <c r="B9" s="110"/>
      <c r="C9" s="15"/>
    </row>
    <row r="10" spans="1:3" s="41" customFormat="1" ht="23.25" customHeight="1">
      <c r="A10" s="43" t="s">
        <v>92</v>
      </c>
      <c r="B10" s="111"/>
      <c r="C10" s="15"/>
    </row>
    <row r="11" spans="1:3" s="39" customFormat="1" ht="23.25" customHeight="1">
      <c r="A11" s="44"/>
      <c r="B11" s="45"/>
      <c r="C11"/>
    </row>
    <row r="12" spans="1:3" s="39" customFormat="1" ht="60" customHeight="1">
      <c r="A12" s="382" t="s">
        <v>93</v>
      </c>
      <c r="B12" s="382"/>
      <c r="C12" s="15"/>
    </row>
    <row r="13" spans="1:3" s="39" customFormat="1" ht="14.25" customHeight="1">
      <c r="A13"/>
      <c r="B13"/>
      <c r="C13"/>
    </row>
    <row r="14" spans="1:3" s="39" customFormat="1" ht="14.25" customHeight="1">
      <c r="A14"/>
      <c r="B14"/>
      <c r="C14"/>
    </row>
    <row r="15" spans="1:3" s="39" customFormat="1" ht="14.25" customHeight="1">
      <c r="A15"/>
      <c r="B15"/>
      <c r="C15"/>
    </row>
    <row r="16" spans="1:3" s="39" customFormat="1" ht="14.25" customHeight="1">
      <c r="A16"/>
      <c r="B16"/>
      <c r="C16"/>
    </row>
    <row r="17" spans="1:3" s="39" customFormat="1" ht="14.25" customHeight="1">
      <c r="A17"/>
      <c r="B17" s="15"/>
      <c r="C17"/>
    </row>
    <row r="18" spans="1:3" s="39" customFormat="1" ht="14.25" customHeight="1">
      <c r="A18" s="6"/>
      <c r="B18" s="104"/>
      <c r="C18" s="6"/>
    </row>
    <row r="19" spans="1:3" s="39" customFormat="1" ht="14.25" customHeight="1">
      <c r="A19" s="6"/>
      <c r="B19" s="6"/>
      <c r="C19" s="6"/>
    </row>
    <row r="20" spans="1:3" s="39" customFormat="1" ht="14.25" customHeight="1">
      <c r="A20" s="6"/>
      <c r="B20" s="6"/>
      <c r="C20" s="6"/>
    </row>
    <row r="21" spans="1:3" s="39" customFormat="1" ht="14.25" customHeight="1">
      <c r="A21" s="6"/>
      <c r="B21" s="6"/>
      <c r="C21" s="6"/>
    </row>
    <row r="22" spans="1:3" s="39" customFormat="1" ht="14.25" customHeight="1">
      <c r="A22" s="6"/>
      <c r="B22" s="6"/>
      <c r="C22" s="6"/>
    </row>
    <row r="23" spans="1:3" s="39" customFormat="1" ht="14.25" customHeight="1">
      <c r="A23" s="6"/>
      <c r="B23" s="6"/>
      <c r="C23" s="6"/>
    </row>
    <row r="24" spans="1:3" s="39" customFormat="1" ht="14.25" customHeight="1">
      <c r="A24" s="6"/>
      <c r="B24" s="6"/>
      <c r="C24" s="6"/>
    </row>
    <row r="25" spans="1:3" s="39" customFormat="1" ht="14.25" customHeight="1">
      <c r="A25" s="6"/>
      <c r="B25" s="6"/>
      <c r="C25" s="6"/>
    </row>
    <row r="26" spans="1:3" s="39" customFormat="1" ht="14.25" customHeight="1">
      <c r="A26" s="6"/>
      <c r="B26" s="6"/>
      <c r="C26" s="6"/>
    </row>
    <row r="27" spans="1:3" s="39" customFormat="1" ht="14.25" customHeight="1">
      <c r="A27" s="6"/>
      <c r="B27" s="6"/>
      <c r="C27" s="6"/>
    </row>
    <row r="28" spans="1:3" s="39" customFormat="1" ht="14.25" customHeight="1">
      <c r="A28" s="6"/>
      <c r="B28" s="6"/>
      <c r="C28" s="6"/>
    </row>
    <row r="29" spans="1:3" s="39" customFormat="1" ht="14.25" customHeight="1">
      <c r="A29" s="6"/>
      <c r="B29" s="6"/>
      <c r="C29" s="6"/>
    </row>
    <row r="30" spans="1:3" s="39" customFormat="1" ht="14.25" customHeight="1">
      <c r="A30" s="6"/>
      <c r="B30" s="6"/>
      <c r="C30" s="6"/>
    </row>
    <row r="31" spans="1:3" s="39" customFormat="1" ht="14.25" customHeight="1">
      <c r="A31" s="6"/>
      <c r="B31" s="6"/>
      <c r="C31" s="6"/>
    </row>
    <row r="32" spans="1:3" s="39" customFormat="1" ht="14.25" customHeight="1">
      <c r="A32" s="6"/>
      <c r="B32" s="6"/>
      <c r="C32" s="6"/>
    </row>
    <row r="33" spans="1:3" s="39" customFormat="1" ht="14.25" customHeight="1">
      <c r="A33"/>
      <c r="B33"/>
      <c r="C33"/>
    </row>
    <row r="34" spans="1:3" s="39" customFormat="1" ht="14.25" customHeight="1">
      <c r="A34"/>
      <c r="B34"/>
      <c r="C34"/>
    </row>
    <row r="35" spans="1:3" s="39" customFormat="1" ht="14.25" customHeight="1">
      <c r="A35"/>
      <c r="B35"/>
      <c r="C35"/>
    </row>
    <row r="36" spans="1:3" s="39" customFormat="1" ht="14.25" customHeight="1">
      <c r="A36"/>
      <c r="B36"/>
      <c r="C36"/>
    </row>
  </sheetData>
  <sheetProtection formatCells="0" formatColumns="0" formatRows="0"/>
  <mergeCells count="2">
    <mergeCell ref="A2:B2"/>
    <mergeCell ref="A12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.33203125" style="25" customWidth="1"/>
    <col min="2" max="3" width="6.66015625" style="25" customWidth="1"/>
    <col min="4" max="4" width="16.83203125" style="25" customWidth="1"/>
    <col min="5" max="5" width="40.66015625" style="25" customWidth="1"/>
    <col min="6" max="11" width="15.16015625" style="25" customWidth="1"/>
    <col min="12" max="12" width="17.5" style="25" customWidth="1"/>
    <col min="13" max="13" width="18" style="25" customWidth="1"/>
    <col min="14" max="14" width="12.83203125" style="25" customWidth="1"/>
    <col min="15" max="16384" width="9.33203125" style="25" customWidth="1"/>
  </cols>
  <sheetData>
    <row r="1" spans="1:14" ht="14.25" customHeight="1">
      <c r="A1" s="114"/>
      <c r="B1" s="114"/>
      <c r="C1" s="115"/>
      <c r="D1" s="116"/>
      <c r="E1" s="117"/>
      <c r="F1" s="118"/>
      <c r="G1" s="118"/>
      <c r="H1" s="118"/>
      <c r="I1" s="119"/>
      <c r="J1" s="118"/>
      <c r="K1" s="118"/>
      <c r="L1" s="118"/>
      <c r="M1" s="118"/>
      <c r="N1" s="120" t="s">
        <v>45</v>
      </c>
    </row>
    <row r="2" spans="1:14" ht="20.25" customHeight="1">
      <c r="A2" s="121" t="s">
        <v>119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4.25" customHeight="1">
      <c r="A3" s="147" t="s">
        <v>151</v>
      </c>
      <c r="B3" s="123"/>
      <c r="C3" s="123"/>
      <c r="D3" s="123"/>
      <c r="E3" s="123"/>
      <c r="F3" s="118"/>
      <c r="G3" s="124"/>
      <c r="H3" s="124"/>
      <c r="I3" s="124"/>
      <c r="J3" s="124"/>
      <c r="K3" s="124"/>
      <c r="L3" s="124"/>
      <c r="M3" s="125"/>
      <c r="N3" s="126" t="s">
        <v>1</v>
      </c>
    </row>
    <row r="4" spans="1:14" ht="14.25" customHeight="1">
      <c r="A4" s="127" t="s">
        <v>37</v>
      </c>
      <c r="B4" s="127"/>
      <c r="C4" s="127"/>
      <c r="D4" s="383" t="s">
        <v>38</v>
      </c>
      <c r="E4" s="383" t="s">
        <v>39</v>
      </c>
      <c r="F4" s="383" t="s">
        <v>40</v>
      </c>
      <c r="G4" s="129" t="s">
        <v>46</v>
      </c>
      <c r="H4" s="129"/>
      <c r="I4" s="129"/>
      <c r="J4" s="130"/>
      <c r="K4" s="129"/>
      <c r="L4" s="131" t="s">
        <v>47</v>
      </c>
      <c r="M4" s="129"/>
      <c r="N4" s="132"/>
    </row>
    <row r="5" spans="1:14" ht="28.5" customHeight="1">
      <c r="A5" s="133" t="s">
        <v>41</v>
      </c>
      <c r="B5" s="134" t="s">
        <v>42</v>
      </c>
      <c r="C5" s="134" t="s">
        <v>43</v>
      </c>
      <c r="D5" s="383"/>
      <c r="E5" s="383"/>
      <c r="F5" s="383"/>
      <c r="G5" s="135" t="s">
        <v>15</v>
      </c>
      <c r="H5" s="128" t="s">
        <v>48</v>
      </c>
      <c r="I5" s="128" t="s">
        <v>49</v>
      </c>
      <c r="J5" s="128" t="s">
        <v>50</v>
      </c>
      <c r="K5" s="128" t="s">
        <v>94</v>
      </c>
      <c r="L5" s="128" t="s">
        <v>15</v>
      </c>
      <c r="M5" s="136" t="s">
        <v>51</v>
      </c>
      <c r="N5" s="128" t="s">
        <v>52</v>
      </c>
    </row>
    <row r="6" spans="1:14" s="99" customFormat="1" ht="24.75" customHeight="1">
      <c r="A6" s="143"/>
      <c r="B6" s="143"/>
      <c r="C6" s="143"/>
      <c r="D6" s="143"/>
      <c r="E6" s="144"/>
      <c r="F6" s="145">
        <f>G6+L6</f>
        <v>0</v>
      </c>
      <c r="G6" s="145">
        <f>H6+I6+J6+K6</f>
        <v>0</v>
      </c>
      <c r="H6" s="145"/>
      <c r="I6" s="145"/>
      <c r="J6" s="145"/>
      <c r="K6" s="146"/>
      <c r="L6" s="145">
        <f>M6</f>
        <v>0</v>
      </c>
      <c r="M6" s="145"/>
      <c r="N6" s="145"/>
    </row>
    <row r="7" spans="1:14" ht="14.25" customHeight="1">
      <c r="A7" s="128"/>
      <c r="B7" s="137"/>
      <c r="C7" s="137"/>
      <c r="D7" s="138"/>
      <c r="E7" s="139"/>
      <c r="F7" s="141"/>
      <c r="G7" s="141"/>
      <c r="H7" s="141"/>
      <c r="I7" s="141"/>
      <c r="J7" s="141"/>
      <c r="K7" s="141"/>
      <c r="L7" s="141"/>
      <c r="M7" s="141"/>
      <c r="N7" s="141"/>
    </row>
    <row r="8" spans="1:14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4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4.25" customHeight="1">
      <c r="A13" s="123"/>
      <c r="B13" s="123"/>
      <c r="C13" s="123"/>
      <c r="D13" s="123"/>
      <c r="E13" s="142"/>
      <c r="F13" s="123"/>
      <c r="G13" s="123"/>
      <c r="H13" s="123"/>
      <c r="I13" s="123"/>
      <c r="J13" s="123"/>
      <c r="K13" s="123"/>
      <c r="L13" s="123"/>
      <c r="M13" s="123"/>
      <c r="N13" s="123"/>
    </row>
  </sheetData>
  <sheetProtection formatCells="0" formatColumns="0" formatRows="0"/>
  <mergeCells count="3"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57" customWidth="1"/>
    <col min="2" max="3" width="6.66015625" style="57" customWidth="1"/>
    <col min="4" max="4" width="31.5" style="57" customWidth="1"/>
    <col min="5" max="10" width="15.16015625" style="57" customWidth="1"/>
    <col min="11" max="11" width="17.5" style="57" customWidth="1"/>
    <col min="12" max="12" width="18" style="57" customWidth="1"/>
    <col min="13" max="13" width="12.83203125" style="57" customWidth="1"/>
    <col min="14" max="16384" width="9.33203125" style="57" customWidth="1"/>
  </cols>
  <sheetData>
    <row r="1" spans="1:13" ht="20.25" customHeight="1">
      <c r="A1" s="58" t="s">
        <v>197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14.25" customHeight="1">
      <c r="A2" s="153" t="s">
        <v>150</v>
      </c>
      <c r="E2" s="56"/>
      <c r="F2" s="60"/>
      <c r="G2" s="60"/>
      <c r="H2" s="60"/>
      <c r="I2" s="60"/>
      <c r="J2" s="60"/>
      <c r="K2" s="60"/>
      <c r="L2" s="61"/>
      <c r="N2" s="388" t="s">
        <v>1</v>
      </c>
      <c r="O2" s="388"/>
    </row>
    <row r="3" spans="1:15" ht="14.25" customHeight="1">
      <c r="A3" s="62" t="s">
        <v>37</v>
      </c>
      <c r="B3" s="62"/>
      <c r="C3" s="62"/>
      <c r="D3" s="384" t="s">
        <v>39</v>
      </c>
      <c r="E3" s="384" t="s">
        <v>40</v>
      </c>
      <c r="F3" s="64" t="s">
        <v>46</v>
      </c>
      <c r="G3" s="64"/>
      <c r="H3" s="64"/>
      <c r="I3" s="65"/>
      <c r="J3" s="64"/>
      <c r="K3" s="385" t="s">
        <v>47</v>
      </c>
      <c r="L3" s="386"/>
      <c r="M3" s="386"/>
      <c r="N3" s="386"/>
      <c r="O3" s="387"/>
    </row>
    <row r="4" spans="1:15" ht="28.5" customHeight="1">
      <c r="A4" s="66" t="s">
        <v>41</v>
      </c>
      <c r="B4" s="67" t="s">
        <v>42</v>
      </c>
      <c r="C4" s="67" t="s">
        <v>43</v>
      </c>
      <c r="D4" s="384"/>
      <c r="E4" s="384"/>
      <c r="F4" s="68" t="s">
        <v>15</v>
      </c>
      <c r="G4" s="63" t="s">
        <v>48</v>
      </c>
      <c r="H4" s="63" t="s">
        <v>49</v>
      </c>
      <c r="I4" s="63" t="s">
        <v>50</v>
      </c>
      <c r="J4" s="63" t="s">
        <v>149</v>
      </c>
      <c r="K4" s="63" t="s">
        <v>15</v>
      </c>
      <c r="L4" s="73" t="s">
        <v>198</v>
      </c>
      <c r="M4" s="73" t="s">
        <v>199</v>
      </c>
      <c r="N4" s="73" t="s">
        <v>200</v>
      </c>
      <c r="O4" s="73" t="s">
        <v>201</v>
      </c>
    </row>
    <row r="5" spans="1:15" s="153" customFormat="1" ht="24.75" customHeight="1">
      <c r="A5" s="148"/>
      <c r="B5" s="148"/>
      <c r="C5" s="148"/>
      <c r="D5" s="149"/>
      <c r="E5" s="150">
        <f>G6+L6</f>
        <v>0</v>
      </c>
      <c r="F5" s="150">
        <f>H6+I6+J6+K6</f>
        <v>0</v>
      </c>
      <c r="G5" s="150"/>
      <c r="H5" s="150"/>
      <c r="I5" s="150"/>
      <c r="J5" s="151"/>
      <c r="K5" s="150">
        <f>M6</f>
        <v>0</v>
      </c>
      <c r="L5" s="150"/>
      <c r="M5" s="150"/>
      <c r="N5" s="152"/>
      <c r="O5" s="152"/>
    </row>
    <row r="6" spans="1:15" ht="14.25" customHeight="1">
      <c r="A6" s="63"/>
      <c r="B6" s="69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4"/>
      <c r="O6" s="74"/>
    </row>
    <row r="7" spans="1:15" ht="14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4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4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4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ht="14.25" customHeight="1">
      <c r="D12" s="72"/>
    </row>
  </sheetData>
  <sheetProtection formatCells="0" formatColumns="0" formatRows="0"/>
  <mergeCells count="4">
    <mergeCell ref="D3:D4"/>
    <mergeCell ref="E3:E4"/>
    <mergeCell ref="K3:O3"/>
    <mergeCell ref="N2:O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常向阳</cp:lastModifiedBy>
  <cp:lastPrinted>2018-03-22T08:59:14Z</cp:lastPrinted>
  <dcterms:created xsi:type="dcterms:W3CDTF">2017-12-06T01:55:31Z</dcterms:created>
  <dcterms:modified xsi:type="dcterms:W3CDTF">2018-10-11T09:15:16Z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5311598</vt:i4>
  </property>
</Properties>
</file>